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Kata197403\Downloads\"/>
    </mc:Choice>
  </mc:AlternateContent>
  <xr:revisionPtr revIDLastSave="92" documentId="13_ncr:1_{EDC16CAA-17BB-453D-AB7A-CA4E62CB00EF}" xr6:coauthVersionLast="47" xr6:coauthVersionMax="47" xr10:uidLastSave="{CF31E19A-EB56-437D-856E-E6326E464F7F}"/>
  <bookViews>
    <workbookView xWindow="-120" yWindow="-120" windowWidth="29040" windowHeight="15720" tabRatio="852" activeTab="1" xr2:uid="{00000000-000D-0000-FFFF-FFFF00000000}"/>
  </bookViews>
  <sheets>
    <sheet name="改定履歴" sheetId="1" r:id="rId1"/>
    <sheet name="05_要項" sheetId="2" r:id="rId2"/>
    <sheet name="参加申込書" sheetId="10" r:id="rId3"/>
    <sheet name="監督コーチ" sheetId="5" r:id="rId4"/>
    <sheet name="ダブルス　男子" sheetId="13" r:id="rId5"/>
    <sheet name="ダブルス　女子" sheetId="14" r:id="rId6"/>
    <sheet name="シングルス　男子" sheetId="15" r:id="rId7"/>
    <sheet name="シングルス　女子" sheetId="16" r:id="rId8"/>
    <sheet name="団体_正式名称と略称" sheetId="20" r:id="rId9"/>
    <sheet name="事務局用(複)" sheetId="17" r:id="rId10"/>
    <sheet name="事務局用(単)" sheetId="18" r:id="rId11"/>
  </sheets>
  <externalReferences>
    <externalReference r:id="rId12"/>
  </externalReferences>
  <definedNames>
    <definedName name="_xlnm.Print_Area" localSheetId="1">'05_要項'!$A$1:$BE$84</definedName>
    <definedName name="あ１">'シングルス　男子'!$Z$4</definedName>
    <definedName name="ああ" localSheetId="10">#REF!</definedName>
    <definedName name="ああ">#REF!</definedName>
    <definedName name="あああ" localSheetId="10">#REF!</definedName>
    <definedName name="あああ">#REF!</definedName>
    <definedName name="クラブ名" localSheetId="10">#REF!</definedName>
    <definedName name="クラブ名">#REF!</definedName>
    <definedName name="単女">[1]辞書!$B$11:$J$225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6" i="18" l="1"/>
  <c r="V36" i="18"/>
  <c r="U36" i="18"/>
  <c r="T36" i="18"/>
  <c r="S36" i="18"/>
  <c r="Q36" i="18"/>
  <c r="P36" i="18"/>
  <c r="O36" i="18"/>
  <c r="N36" i="18"/>
  <c r="M36" i="18"/>
  <c r="K36" i="18"/>
  <c r="J36" i="18"/>
  <c r="I36" i="18"/>
  <c r="H36" i="18"/>
  <c r="G36" i="18"/>
  <c r="E36" i="18"/>
  <c r="D36" i="18"/>
  <c r="C36" i="18"/>
  <c r="B36" i="18"/>
  <c r="A36" i="18"/>
  <c r="W35" i="18"/>
  <c r="V35" i="18"/>
  <c r="U35" i="18"/>
  <c r="T35" i="18"/>
  <c r="S35" i="18"/>
  <c r="Q35" i="18"/>
  <c r="P35" i="18"/>
  <c r="O35" i="18"/>
  <c r="N35" i="18"/>
  <c r="M35" i="18"/>
  <c r="K35" i="18"/>
  <c r="J35" i="18"/>
  <c r="I35" i="18"/>
  <c r="H35" i="18"/>
  <c r="G35" i="18"/>
  <c r="E35" i="18"/>
  <c r="D35" i="18"/>
  <c r="C35" i="18"/>
  <c r="B35" i="18"/>
  <c r="A35" i="18"/>
  <c r="W34" i="18"/>
  <c r="V34" i="18"/>
  <c r="U34" i="18"/>
  <c r="T34" i="18"/>
  <c r="S34" i="18"/>
  <c r="Q34" i="18"/>
  <c r="P34" i="18"/>
  <c r="O34" i="18"/>
  <c r="N34" i="18"/>
  <c r="M34" i="18"/>
  <c r="K34" i="18"/>
  <c r="J34" i="18"/>
  <c r="I34" i="18"/>
  <c r="H34" i="18"/>
  <c r="G34" i="18"/>
  <c r="E34" i="18"/>
  <c r="D34" i="18"/>
  <c r="C34" i="18"/>
  <c r="B34" i="18"/>
  <c r="A34" i="18"/>
  <c r="W33" i="18"/>
  <c r="V33" i="18"/>
  <c r="U33" i="18"/>
  <c r="T33" i="18"/>
  <c r="S33" i="18"/>
  <c r="Q33" i="18"/>
  <c r="P33" i="18"/>
  <c r="O33" i="18"/>
  <c r="N33" i="18"/>
  <c r="M33" i="18"/>
  <c r="K33" i="18"/>
  <c r="J33" i="18"/>
  <c r="I33" i="18"/>
  <c r="H33" i="18"/>
  <c r="G33" i="18"/>
  <c r="E33" i="18"/>
  <c r="D33" i="18"/>
  <c r="C33" i="18"/>
  <c r="B33" i="18"/>
  <c r="A33" i="18"/>
  <c r="W32" i="18"/>
  <c r="V32" i="18"/>
  <c r="U32" i="18"/>
  <c r="T32" i="18"/>
  <c r="S32" i="18"/>
  <c r="Q32" i="18"/>
  <c r="P32" i="18"/>
  <c r="O32" i="18"/>
  <c r="N32" i="18"/>
  <c r="M32" i="18"/>
  <c r="K32" i="18"/>
  <c r="J32" i="18"/>
  <c r="I32" i="18"/>
  <c r="H32" i="18"/>
  <c r="G32" i="18"/>
  <c r="E32" i="18"/>
  <c r="D32" i="18"/>
  <c r="C32" i="18"/>
  <c r="B32" i="18"/>
  <c r="A32" i="18"/>
  <c r="W31" i="18"/>
  <c r="V31" i="18"/>
  <c r="U31" i="18"/>
  <c r="T31" i="18"/>
  <c r="S31" i="18"/>
  <c r="Q31" i="18"/>
  <c r="P31" i="18"/>
  <c r="O31" i="18"/>
  <c r="N31" i="18"/>
  <c r="M31" i="18"/>
  <c r="K31" i="18"/>
  <c r="J31" i="18"/>
  <c r="I31" i="18"/>
  <c r="H31" i="18"/>
  <c r="G31" i="18"/>
  <c r="E31" i="18"/>
  <c r="D31" i="18"/>
  <c r="C31" i="18"/>
  <c r="B31" i="18"/>
  <c r="A31" i="18"/>
  <c r="W30" i="18"/>
  <c r="V30" i="18"/>
  <c r="U30" i="18"/>
  <c r="T30" i="18"/>
  <c r="S30" i="18"/>
  <c r="Q30" i="18"/>
  <c r="P30" i="18"/>
  <c r="O30" i="18"/>
  <c r="N30" i="18"/>
  <c r="M30" i="18"/>
  <c r="K30" i="18"/>
  <c r="J30" i="18"/>
  <c r="I30" i="18"/>
  <c r="H30" i="18"/>
  <c r="G30" i="18"/>
  <c r="E30" i="18"/>
  <c r="D30" i="18"/>
  <c r="C30" i="18"/>
  <c r="B30" i="18"/>
  <c r="A30" i="18"/>
  <c r="W29" i="18"/>
  <c r="V29" i="18"/>
  <c r="U29" i="18"/>
  <c r="T29" i="18"/>
  <c r="S29" i="18"/>
  <c r="Q29" i="18"/>
  <c r="P29" i="18"/>
  <c r="O29" i="18"/>
  <c r="N29" i="18"/>
  <c r="M29" i="18"/>
  <c r="K29" i="18"/>
  <c r="J29" i="18"/>
  <c r="I29" i="18"/>
  <c r="H29" i="18"/>
  <c r="G29" i="18"/>
  <c r="E29" i="18"/>
  <c r="D29" i="18"/>
  <c r="C29" i="18"/>
  <c r="B29" i="18"/>
  <c r="A29" i="18"/>
  <c r="W28" i="18"/>
  <c r="V28" i="18"/>
  <c r="U28" i="18"/>
  <c r="T28" i="18"/>
  <c r="S28" i="18"/>
  <c r="Q28" i="18"/>
  <c r="P28" i="18"/>
  <c r="O28" i="18"/>
  <c r="N28" i="18"/>
  <c r="M28" i="18"/>
  <c r="K28" i="18"/>
  <c r="J28" i="18"/>
  <c r="I28" i="18"/>
  <c r="H28" i="18"/>
  <c r="G28" i="18"/>
  <c r="E28" i="18"/>
  <c r="D28" i="18"/>
  <c r="C28" i="18"/>
  <c r="B28" i="18"/>
  <c r="A28" i="18"/>
  <c r="W27" i="18"/>
  <c r="V27" i="18"/>
  <c r="U27" i="18"/>
  <c r="T27" i="18"/>
  <c r="S27" i="18"/>
  <c r="Q27" i="18"/>
  <c r="P27" i="18"/>
  <c r="O27" i="18"/>
  <c r="N27" i="18"/>
  <c r="M27" i="18"/>
  <c r="K27" i="18"/>
  <c r="J27" i="18"/>
  <c r="I27" i="18"/>
  <c r="H27" i="18"/>
  <c r="G27" i="18"/>
  <c r="E27" i="18"/>
  <c r="D27" i="18"/>
  <c r="C27" i="18"/>
  <c r="B27" i="18"/>
  <c r="A27" i="18"/>
  <c r="W26" i="18"/>
  <c r="V26" i="18"/>
  <c r="U26" i="18"/>
  <c r="T26" i="18"/>
  <c r="S26" i="18"/>
  <c r="Q26" i="18"/>
  <c r="P26" i="18"/>
  <c r="O26" i="18"/>
  <c r="N26" i="18"/>
  <c r="M26" i="18"/>
  <c r="K26" i="18"/>
  <c r="J26" i="18"/>
  <c r="I26" i="18"/>
  <c r="H26" i="18"/>
  <c r="G26" i="18"/>
  <c r="E26" i="18"/>
  <c r="D26" i="18"/>
  <c r="C26" i="18"/>
  <c r="B26" i="18"/>
  <c r="A26" i="18"/>
  <c r="W25" i="18"/>
  <c r="V25" i="18"/>
  <c r="U25" i="18"/>
  <c r="T25" i="18"/>
  <c r="S25" i="18"/>
  <c r="Q25" i="18"/>
  <c r="P25" i="18"/>
  <c r="O25" i="18"/>
  <c r="N25" i="18"/>
  <c r="M25" i="18"/>
  <c r="K25" i="18"/>
  <c r="J25" i="18"/>
  <c r="I25" i="18"/>
  <c r="H25" i="18"/>
  <c r="G25" i="18"/>
  <c r="E25" i="18"/>
  <c r="D25" i="18"/>
  <c r="C25" i="18"/>
  <c r="B25" i="18"/>
  <c r="A25" i="18"/>
  <c r="W24" i="18"/>
  <c r="V24" i="18"/>
  <c r="U24" i="18"/>
  <c r="T24" i="18"/>
  <c r="S24" i="18"/>
  <c r="Q24" i="18"/>
  <c r="P24" i="18"/>
  <c r="O24" i="18"/>
  <c r="N24" i="18"/>
  <c r="M24" i="18"/>
  <c r="K24" i="18"/>
  <c r="J24" i="18"/>
  <c r="I24" i="18"/>
  <c r="H24" i="18"/>
  <c r="G24" i="18"/>
  <c r="E24" i="18"/>
  <c r="D24" i="18"/>
  <c r="C24" i="18"/>
  <c r="B24" i="18"/>
  <c r="A24" i="18"/>
  <c r="W23" i="18"/>
  <c r="V23" i="18"/>
  <c r="U23" i="18"/>
  <c r="T23" i="18"/>
  <c r="S23" i="18"/>
  <c r="Q23" i="18"/>
  <c r="P23" i="18"/>
  <c r="O23" i="18"/>
  <c r="N23" i="18"/>
  <c r="M23" i="18"/>
  <c r="K23" i="18"/>
  <c r="J23" i="18"/>
  <c r="I23" i="18"/>
  <c r="H23" i="18"/>
  <c r="G23" i="18"/>
  <c r="E23" i="18"/>
  <c r="D23" i="18"/>
  <c r="C23" i="18"/>
  <c r="B23" i="18"/>
  <c r="A23" i="18"/>
  <c r="W22" i="18"/>
  <c r="V22" i="18"/>
  <c r="U22" i="18"/>
  <c r="T22" i="18"/>
  <c r="S22" i="18"/>
  <c r="Q22" i="18"/>
  <c r="P22" i="18"/>
  <c r="O22" i="18"/>
  <c r="N22" i="18"/>
  <c r="M22" i="18"/>
  <c r="K22" i="18"/>
  <c r="J22" i="18"/>
  <c r="I22" i="18"/>
  <c r="H22" i="18"/>
  <c r="G22" i="18"/>
  <c r="E22" i="18"/>
  <c r="D22" i="18"/>
  <c r="C22" i="18"/>
  <c r="B22" i="18"/>
  <c r="A22" i="18"/>
  <c r="W17" i="18"/>
  <c r="V17" i="18"/>
  <c r="U17" i="18"/>
  <c r="T17" i="18"/>
  <c r="S17" i="18"/>
  <c r="Q17" i="18"/>
  <c r="P17" i="18"/>
  <c r="O17" i="18"/>
  <c r="N17" i="18"/>
  <c r="M17" i="18"/>
  <c r="K17" i="18"/>
  <c r="J17" i="18"/>
  <c r="I17" i="18"/>
  <c r="H17" i="18"/>
  <c r="G17" i="18"/>
  <c r="E17" i="18"/>
  <c r="D17" i="18"/>
  <c r="C17" i="18"/>
  <c r="B17" i="18"/>
  <c r="A17" i="18"/>
  <c r="W16" i="18"/>
  <c r="V16" i="18"/>
  <c r="U16" i="18"/>
  <c r="T16" i="18"/>
  <c r="S16" i="18"/>
  <c r="Q16" i="18"/>
  <c r="P16" i="18"/>
  <c r="O16" i="18"/>
  <c r="N16" i="18"/>
  <c r="M16" i="18"/>
  <c r="K16" i="18"/>
  <c r="J16" i="18"/>
  <c r="I16" i="18"/>
  <c r="H16" i="18"/>
  <c r="G16" i="18"/>
  <c r="E16" i="18"/>
  <c r="D16" i="18"/>
  <c r="C16" i="18"/>
  <c r="B16" i="18"/>
  <c r="A16" i="18"/>
  <c r="W15" i="18"/>
  <c r="V15" i="18"/>
  <c r="U15" i="18"/>
  <c r="T15" i="18"/>
  <c r="S15" i="18"/>
  <c r="Q15" i="18"/>
  <c r="P15" i="18"/>
  <c r="O15" i="18"/>
  <c r="N15" i="18"/>
  <c r="M15" i="18"/>
  <c r="K15" i="18"/>
  <c r="J15" i="18"/>
  <c r="I15" i="18"/>
  <c r="H15" i="18"/>
  <c r="G15" i="18"/>
  <c r="E15" i="18"/>
  <c r="D15" i="18"/>
  <c r="C15" i="18"/>
  <c r="B15" i="18"/>
  <c r="A15" i="18"/>
  <c r="W14" i="18"/>
  <c r="V14" i="18"/>
  <c r="U14" i="18"/>
  <c r="T14" i="18"/>
  <c r="S14" i="18"/>
  <c r="Q14" i="18"/>
  <c r="P14" i="18"/>
  <c r="O14" i="18"/>
  <c r="N14" i="18"/>
  <c r="M14" i="18"/>
  <c r="K14" i="18"/>
  <c r="J14" i="18"/>
  <c r="I14" i="18"/>
  <c r="H14" i="18"/>
  <c r="G14" i="18"/>
  <c r="E14" i="18"/>
  <c r="D14" i="18"/>
  <c r="C14" i="18"/>
  <c r="B14" i="18"/>
  <c r="A14" i="18"/>
  <c r="W13" i="18"/>
  <c r="V13" i="18"/>
  <c r="U13" i="18"/>
  <c r="T13" i="18"/>
  <c r="S13" i="18"/>
  <c r="Q13" i="18"/>
  <c r="P13" i="18"/>
  <c r="O13" i="18"/>
  <c r="N13" i="18"/>
  <c r="M13" i="18"/>
  <c r="K13" i="18"/>
  <c r="J13" i="18"/>
  <c r="I13" i="18"/>
  <c r="H13" i="18"/>
  <c r="G13" i="18"/>
  <c r="E13" i="18"/>
  <c r="D13" i="18"/>
  <c r="C13" i="18"/>
  <c r="B13" i="18"/>
  <c r="A13" i="18"/>
  <c r="W12" i="18"/>
  <c r="V12" i="18"/>
  <c r="U12" i="18"/>
  <c r="T12" i="18"/>
  <c r="S12" i="18"/>
  <c r="Q12" i="18"/>
  <c r="P12" i="18"/>
  <c r="O12" i="18"/>
  <c r="N12" i="18"/>
  <c r="M12" i="18"/>
  <c r="K12" i="18"/>
  <c r="J12" i="18"/>
  <c r="I12" i="18"/>
  <c r="H12" i="18"/>
  <c r="G12" i="18"/>
  <c r="E12" i="18"/>
  <c r="D12" i="18"/>
  <c r="C12" i="18"/>
  <c r="B12" i="18"/>
  <c r="A12" i="18"/>
  <c r="W11" i="18"/>
  <c r="V11" i="18"/>
  <c r="U11" i="18"/>
  <c r="T11" i="18"/>
  <c r="S11" i="18"/>
  <c r="Q11" i="18"/>
  <c r="P11" i="18"/>
  <c r="O11" i="18"/>
  <c r="N11" i="18"/>
  <c r="M11" i="18"/>
  <c r="K11" i="18"/>
  <c r="J11" i="18"/>
  <c r="I11" i="18"/>
  <c r="H11" i="18"/>
  <c r="G11" i="18"/>
  <c r="E11" i="18"/>
  <c r="D11" i="18"/>
  <c r="C11" i="18"/>
  <c r="B11" i="18"/>
  <c r="A11" i="18"/>
  <c r="W10" i="18"/>
  <c r="V10" i="18"/>
  <c r="U10" i="18"/>
  <c r="T10" i="18"/>
  <c r="S10" i="18"/>
  <c r="Q10" i="18"/>
  <c r="P10" i="18"/>
  <c r="O10" i="18"/>
  <c r="N10" i="18"/>
  <c r="M10" i="18"/>
  <c r="K10" i="18"/>
  <c r="J10" i="18"/>
  <c r="I10" i="18"/>
  <c r="H10" i="18"/>
  <c r="G10" i="18"/>
  <c r="E10" i="18"/>
  <c r="D10" i="18"/>
  <c r="C10" i="18"/>
  <c r="B10" i="18"/>
  <c r="A10" i="18"/>
  <c r="W9" i="18"/>
  <c r="V9" i="18"/>
  <c r="U9" i="18"/>
  <c r="T9" i="18"/>
  <c r="S9" i="18"/>
  <c r="Q9" i="18"/>
  <c r="P9" i="18"/>
  <c r="O9" i="18"/>
  <c r="N9" i="18"/>
  <c r="M9" i="18"/>
  <c r="K9" i="18"/>
  <c r="J9" i="18"/>
  <c r="I9" i="18"/>
  <c r="H9" i="18"/>
  <c r="G9" i="18"/>
  <c r="E9" i="18"/>
  <c r="D9" i="18"/>
  <c r="C9" i="18"/>
  <c r="B9" i="18"/>
  <c r="A9" i="18"/>
  <c r="W8" i="18"/>
  <c r="V8" i="18"/>
  <c r="U8" i="18"/>
  <c r="T8" i="18"/>
  <c r="S8" i="18"/>
  <c r="Q8" i="18"/>
  <c r="P8" i="18"/>
  <c r="O8" i="18"/>
  <c r="N8" i="18"/>
  <c r="M8" i="18"/>
  <c r="K8" i="18"/>
  <c r="J8" i="18"/>
  <c r="I8" i="18"/>
  <c r="H8" i="18"/>
  <c r="G8" i="18"/>
  <c r="E8" i="18"/>
  <c r="D8" i="18"/>
  <c r="C8" i="18"/>
  <c r="B8" i="18"/>
  <c r="A8" i="18"/>
  <c r="W7" i="18"/>
  <c r="V7" i="18"/>
  <c r="U7" i="18"/>
  <c r="T7" i="18"/>
  <c r="S7" i="18"/>
  <c r="Q7" i="18"/>
  <c r="P7" i="18"/>
  <c r="O7" i="18"/>
  <c r="N7" i="18"/>
  <c r="M7" i="18"/>
  <c r="K7" i="18"/>
  <c r="J7" i="18"/>
  <c r="I7" i="18"/>
  <c r="H7" i="18"/>
  <c r="G7" i="18"/>
  <c r="E7" i="18"/>
  <c r="D7" i="18"/>
  <c r="C7" i="18"/>
  <c r="B7" i="18"/>
  <c r="A7" i="18"/>
  <c r="W6" i="18"/>
  <c r="V6" i="18"/>
  <c r="U6" i="18"/>
  <c r="T6" i="18"/>
  <c r="S6" i="18"/>
  <c r="Q6" i="18"/>
  <c r="P6" i="18"/>
  <c r="O6" i="18"/>
  <c r="N6" i="18"/>
  <c r="M6" i="18"/>
  <c r="K6" i="18"/>
  <c r="J6" i="18"/>
  <c r="I6" i="18"/>
  <c r="H6" i="18"/>
  <c r="G6" i="18"/>
  <c r="E6" i="18"/>
  <c r="D6" i="18"/>
  <c r="C6" i="18"/>
  <c r="B6" i="18"/>
  <c r="A6" i="18"/>
  <c r="W5" i="18"/>
  <c r="V5" i="18"/>
  <c r="U5" i="18"/>
  <c r="T5" i="18"/>
  <c r="S5" i="18"/>
  <c r="Q5" i="18"/>
  <c r="P5" i="18"/>
  <c r="O5" i="18"/>
  <c r="N5" i="18"/>
  <c r="M5" i="18"/>
  <c r="K5" i="18"/>
  <c r="J5" i="18"/>
  <c r="I5" i="18"/>
  <c r="H5" i="18"/>
  <c r="G5" i="18"/>
  <c r="E5" i="18"/>
  <c r="D5" i="18"/>
  <c r="C5" i="18"/>
  <c r="B5" i="18"/>
  <c r="A5" i="18"/>
  <c r="W4" i="18"/>
  <c r="V4" i="18"/>
  <c r="U4" i="18"/>
  <c r="T4" i="18"/>
  <c r="S4" i="18"/>
  <c r="Q4" i="18"/>
  <c r="P4" i="18"/>
  <c r="O4" i="18"/>
  <c r="N4" i="18"/>
  <c r="M4" i="18"/>
  <c r="K4" i="18"/>
  <c r="J4" i="18"/>
  <c r="I4" i="18"/>
  <c r="H4" i="18"/>
  <c r="G4" i="18"/>
  <c r="E4" i="18"/>
  <c r="D4" i="18"/>
  <c r="C4" i="18"/>
  <c r="B4" i="18"/>
  <c r="A4" i="18"/>
  <c r="W3" i="18"/>
  <c r="V3" i="18"/>
  <c r="U3" i="18"/>
  <c r="T3" i="18"/>
  <c r="S3" i="18"/>
  <c r="Q3" i="18"/>
  <c r="P3" i="18"/>
  <c r="O3" i="18"/>
  <c r="N3" i="18"/>
  <c r="M3" i="18"/>
  <c r="K3" i="18"/>
  <c r="J3" i="18"/>
  <c r="I3" i="18"/>
  <c r="H3" i="18"/>
  <c r="G3" i="18"/>
  <c r="E3" i="18"/>
  <c r="D3" i="18"/>
  <c r="C3" i="18"/>
  <c r="B3" i="18"/>
  <c r="A3" i="18"/>
  <c r="A31" i="17"/>
  <c r="W50" i="17" l="1"/>
  <c r="V50" i="17"/>
  <c r="U50" i="17"/>
  <c r="T50" i="17"/>
  <c r="S50" i="17"/>
  <c r="Q50" i="17"/>
  <c r="P50" i="17"/>
  <c r="O50" i="17"/>
  <c r="N50" i="17"/>
  <c r="M50" i="17"/>
  <c r="K50" i="17"/>
  <c r="J50" i="17"/>
  <c r="I50" i="17"/>
  <c r="H50" i="17"/>
  <c r="G50" i="17"/>
  <c r="E50" i="17"/>
  <c r="D50" i="17"/>
  <c r="C50" i="17"/>
  <c r="B50" i="17"/>
  <c r="A50" i="17"/>
  <c r="W49" i="17"/>
  <c r="V49" i="17"/>
  <c r="U49" i="17"/>
  <c r="T49" i="17"/>
  <c r="S49" i="17"/>
  <c r="Q49" i="17"/>
  <c r="P49" i="17"/>
  <c r="O49" i="17"/>
  <c r="N49" i="17"/>
  <c r="M49" i="17"/>
  <c r="K49" i="17"/>
  <c r="J49" i="17"/>
  <c r="I49" i="17"/>
  <c r="H49" i="17"/>
  <c r="G49" i="17"/>
  <c r="E49" i="17"/>
  <c r="D49" i="17"/>
  <c r="C49" i="17"/>
  <c r="B49" i="17"/>
  <c r="A49" i="17"/>
  <c r="W48" i="17"/>
  <c r="V48" i="17"/>
  <c r="U48" i="17"/>
  <c r="T48" i="17"/>
  <c r="S48" i="17"/>
  <c r="Q48" i="17"/>
  <c r="P48" i="17"/>
  <c r="O48" i="17"/>
  <c r="N48" i="17"/>
  <c r="M48" i="17"/>
  <c r="K48" i="17"/>
  <c r="J48" i="17"/>
  <c r="I48" i="17"/>
  <c r="H48" i="17"/>
  <c r="G48" i="17"/>
  <c r="E48" i="17"/>
  <c r="D48" i="17"/>
  <c r="C48" i="17"/>
  <c r="B48" i="17"/>
  <c r="A48" i="17"/>
  <c r="W47" i="17"/>
  <c r="V47" i="17"/>
  <c r="U47" i="17"/>
  <c r="T47" i="17"/>
  <c r="S47" i="17"/>
  <c r="Q47" i="17"/>
  <c r="P47" i="17"/>
  <c r="O47" i="17"/>
  <c r="N47" i="17"/>
  <c r="M47" i="17"/>
  <c r="K47" i="17"/>
  <c r="J47" i="17"/>
  <c r="I47" i="17"/>
  <c r="H47" i="17"/>
  <c r="G47" i="17"/>
  <c r="E47" i="17"/>
  <c r="D47" i="17"/>
  <c r="C47" i="17"/>
  <c r="B47" i="17"/>
  <c r="A47" i="17"/>
  <c r="W46" i="17"/>
  <c r="V46" i="17"/>
  <c r="U46" i="17"/>
  <c r="T46" i="17"/>
  <c r="S46" i="17"/>
  <c r="Q46" i="17"/>
  <c r="P46" i="17"/>
  <c r="O46" i="17"/>
  <c r="N46" i="17"/>
  <c r="M46" i="17"/>
  <c r="K46" i="17"/>
  <c r="J46" i="17"/>
  <c r="I46" i="17"/>
  <c r="H46" i="17"/>
  <c r="G46" i="17"/>
  <c r="E46" i="17"/>
  <c r="D46" i="17"/>
  <c r="C46" i="17"/>
  <c r="B46" i="17"/>
  <c r="A46" i="17"/>
  <c r="W45" i="17"/>
  <c r="V45" i="17"/>
  <c r="U45" i="17"/>
  <c r="T45" i="17"/>
  <c r="S45" i="17"/>
  <c r="Q45" i="17"/>
  <c r="P45" i="17"/>
  <c r="O45" i="17"/>
  <c r="N45" i="17"/>
  <c r="M45" i="17"/>
  <c r="K45" i="17"/>
  <c r="J45" i="17"/>
  <c r="I45" i="17"/>
  <c r="H45" i="17"/>
  <c r="G45" i="17"/>
  <c r="E45" i="17"/>
  <c r="D45" i="17"/>
  <c r="C45" i="17"/>
  <c r="B45" i="17"/>
  <c r="A45" i="17"/>
  <c r="W44" i="17"/>
  <c r="V44" i="17"/>
  <c r="U44" i="17"/>
  <c r="T44" i="17"/>
  <c r="S44" i="17"/>
  <c r="Q44" i="17"/>
  <c r="P44" i="17"/>
  <c r="O44" i="17"/>
  <c r="N44" i="17"/>
  <c r="M44" i="17"/>
  <c r="K44" i="17"/>
  <c r="J44" i="17"/>
  <c r="I44" i="17"/>
  <c r="H44" i="17"/>
  <c r="G44" i="17"/>
  <c r="E44" i="17"/>
  <c r="D44" i="17"/>
  <c r="C44" i="17"/>
  <c r="B44" i="17"/>
  <c r="A44" i="17"/>
  <c r="W43" i="17"/>
  <c r="V43" i="17"/>
  <c r="U43" i="17"/>
  <c r="T43" i="17"/>
  <c r="S43" i="17"/>
  <c r="Q43" i="17"/>
  <c r="P43" i="17"/>
  <c r="O43" i="17"/>
  <c r="N43" i="17"/>
  <c r="M43" i="17"/>
  <c r="K43" i="17"/>
  <c r="J43" i="17"/>
  <c r="I43" i="17"/>
  <c r="H43" i="17"/>
  <c r="G43" i="17"/>
  <c r="E43" i="17"/>
  <c r="D43" i="17"/>
  <c r="C43" i="17"/>
  <c r="B43" i="17"/>
  <c r="A43" i="17"/>
  <c r="W42" i="17"/>
  <c r="V42" i="17"/>
  <c r="U42" i="17"/>
  <c r="T42" i="17"/>
  <c r="S42" i="17"/>
  <c r="Q42" i="17"/>
  <c r="P42" i="17"/>
  <c r="O42" i="17"/>
  <c r="N42" i="17"/>
  <c r="M42" i="17"/>
  <c r="K42" i="17"/>
  <c r="J42" i="17"/>
  <c r="I42" i="17"/>
  <c r="H42" i="17"/>
  <c r="G42" i="17"/>
  <c r="E42" i="17"/>
  <c r="D42" i="17"/>
  <c r="C42" i="17"/>
  <c r="B42" i="17"/>
  <c r="A42" i="17"/>
  <c r="W41" i="17"/>
  <c r="V41" i="17"/>
  <c r="U41" i="17"/>
  <c r="T41" i="17"/>
  <c r="S41" i="17"/>
  <c r="Q41" i="17"/>
  <c r="P41" i="17"/>
  <c r="O41" i="17"/>
  <c r="N41" i="17"/>
  <c r="M41" i="17"/>
  <c r="K41" i="17"/>
  <c r="J41" i="17"/>
  <c r="I41" i="17"/>
  <c r="H41" i="17"/>
  <c r="G41" i="17"/>
  <c r="E41" i="17"/>
  <c r="D41" i="17"/>
  <c r="C41" i="17"/>
  <c r="B41" i="17"/>
  <c r="A41" i="17"/>
  <c r="W40" i="17"/>
  <c r="V40" i="17"/>
  <c r="U40" i="17"/>
  <c r="T40" i="17"/>
  <c r="S40" i="17"/>
  <c r="Q40" i="17"/>
  <c r="P40" i="17"/>
  <c r="O40" i="17"/>
  <c r="N40" i="17"/>
  <c r="M40" i="17"/>
  <c r="K40" i="17"/>
  <c r="J40" i="17"/>
  <c r="I40" i="17"/>
  <c r="H40" i="17"/>
  <c r="G40" i="17"/>
  <c r="E40" i="17"/>
  <c r="D40" i="17"/>
  <c r="C40" i="17"/>
  <c r="B40" i="17"/>
  <c r="A40" i="17"/>
  <c r="W39" i="17"/>
  <c r="V39" i="17"/>
  <c r="U39" i="17"/>
  <c r="T39" i="17"/>
  <c r="S39" i="17"/>
  <c r="Q39" i="17"/>
  <c r="P39" i="17"/>
  <c r="O39" i="17"/>
  <c r="N39" i="17"/>
  <c r="M39" i="17"/>
  <c r="K39" i="17"/>
  <c r="J39" i="17"/>
  <c r="I39" i="17"/>
  <c r="H39" i="17"/>
  <c r="G39" i="17"/>
  <c r="E39" i="17"/>
  <c r="D39" i="17"/>
  <c r="C39" i="17"/>
  <c r="B39" i="17"/>
  <c r="A39" i="17"/>
  <c r="W38" i="17"/>
  <c r="V38" i="17"/>
  <c r="U38" i="17"/>
  <c r="T38" i="17"/>
  <c r="S38" i="17"/>
  <c r="Q38" i="17"/>
  <c r="P38" i="17"/>
  <c r="O38" i="17"/>
  <c r="N38" i="17"/>
  <c r="M38" i="17"/>
  <c r="K38" i="17"/>
  <c r="J38" i="17"/>
  <c r="I38" i="17"/>
  <c r="H38" i="17"/>
  <c r="G38" i="17"/>
  <c r="E38" i="17"/>
  <c r="D38" i="17"/>
  <c r="C38" i="17"/>
  <c r="B38" i="17"/>
  <c r="A38" i="17"/>
  <c r="W37" i="17"/>
  <c r="V37" i="17"/>
  <c r="U37" i="17"/>
  <c r="T37" i="17"/>
  <c r="S37" i="17"/>
  <c r="Q37" i="17"/>
  <c r="P37" i="17"/>
  <c r="O37" i="17"/>
  <c r="N37" i="17"/>
  <c r="M37" i="17"/>
  <c r="K37" i="17"/>
  <c r="J37" i="17"/>
  <c r="I37" i="17"/>
  <c r="H37" i="17"/>
  <c r="G37" i="17"/>
  <c r="E37" i="17"/>
  <c r="D37" i="17"/>
  <c r="C37" i="17"/>
  <c r="B37" i="17"/>
  <c r="A37" i="17"/>
  <c r="W36" i="17"/>
  <c r="V36" i="17"/>
  <c r="U36" i="17"/>
  <c r="T36" i="17"/>
  <c r="S36" i="17"/>
  <c r="Q36" i="17"/>
  <c r="P36" i="17"/>
  <c r="O36" i="17"/>
  <c r="N36" i="17"/>
  <c r="M36" i="17"/>
  <c r="K36" i="17"/>
  <c r="J36" i="17"/>
  <c r="I36" i="17"/>
  <c r="H36" i="17"/>
  <c r="G36" i="17"/>
  <c r="E36" i="17"/>
  <c r="D36" i="17"/>
  <c r="C36" i="17"/>
  <c r="A36" i="17"/>
  <c r="W35" i="17"/>
  <c r="V35" i="17"/>
  <c r="U35" i="17"/>
  <c r="T35" i="17"/>
  <c r="S35" i="17"/>
  <c r="Q35" i="17"/>
  <c r="P35" i="17"/>
  <c r="O35" i="17"/>
  <c r="N35" i="17"/>
  <c r="M35" i="17"/>
  <c r="K35" i="17"/>
  <c r="J35" i="17"/>
  <c r="I35" i="17"/>
  <c r="H35" i="17"/>
  <c r="G35" i="17"/>
  <c r="E35" i="17"/>
  <c r="D35" i="17"/>
  <c r="C35" i="17"/>
  <c r="B35" i="17"/>
  <c r="B36" i="17" s="1"/>
  <c r="A35" i="17"/>
  <c r="W34" i="17"/>
  <c r="V34" i="17"/>
  <c r="U34" i="17"/>
  <c r="T34" i="17"/>
  <c r="S34" i="17"/>
  <c r="Q34" i="17"/>
  <c r="P34" i="17"/>
  <c r="O34" i="17"/>
  <c r="N34" i="17"/>
  <c r="M34" i="17"/>
  <c r="K34" i="17"/>
  <c r="J34" i="17"/>
  <c r="I34" i="17"/>
  <c r="H34" i="17"/>
  <c r="G34" i="17"/>
  <c r="E34" i="17"/>
  <c r="D34" i="17"/>
  <c r="C34" i="17"/>
  <c r="B34" i="17"/>
  <c r="A34" i="17"/>
  <c r="W33" i="17"/>
  <c r="V33" i="17"/>
  <c r="U33" i="17"/>
  <c r="T33" i="17"/>
  <c r="S33" i="17"/>
  <c r="Q33" i="17"/>
  <c r="P33" i="17"/>
  <c r="O33" i="17"/>
  <c r="N33" i="17"/>
  <c r="M33" i="17"/>
  <c r="K33" i="17"/>
  <c r="J33" i="17"/>
  <c r="I33" i="17"/>
  <c r="H33" i="17"/>
  <c r="G33" i="17"/>
  <c r="E33" i="17"/>
  <c r="D33" i="17"/>
  <c r="C33" i="17"/>
  <c r="B33" i="17"/>
  <c r="A33" i="17"/>
  <c r="W32" i="17"/>
  <c r="V32" i="17"/>
  <c r="U32" i="17"/>
  <c r="T32" i="17"/>
  <c r="S32" i="17"/>
  <c r="Q32" i="17"/>
  <c r="P32" i="17"/>
  <c r="O32" i="17"/>
  <c r="N32" i="17"/>
  <c r="M32" i="17"/>
  <c r="K32" i="17"/>
  <c r="J32" i="17"/>
  <c r="I32" i="17"/>
  <c r="H32" i="17"/>
  <c r="G32" i="17"/>
  <c r="E32" i="17"/>
  <c r="D32" i="17"/>
  <c r="C32" i="17"/>
  <c r="B32" i="17"/>
  <c r="A32" i="17"/>
  <c r="W31" i="17"/>
  <c r="V31" i="17"/>
  <c r="U31" i="17"/>
  <c r="T31" i="17"/>
  <c r="S31" i="17"/>
  <c r="Q31" i="17"/>
  <c r="P31" i="17"/>
  <c r="O31" i="17"/>
  <c r="N31" i="17"/>
  <c r="M31" i="17"/>
  <c r="K31" i="17"/>
  <c r="J31" i="17"/>
  <c r="I31" i="17"/>
  <c r="H31" i="17"/>
  <c r="G31" i="17"/>
  <c r="E31" i="17"/>
  <c r="D31" i="17"/>
  <c r="C31" i="17"/>
  <c r="B31" i="17"/>
  <c r="S29" i="17"/>
  <c r="M29" i="17"/>
  <c r="G29" i="17"/>
  <c r="A29" i="17"/>
  <c r="W24" i="17"/>
  <c r="V24" i="17"/>
  <c r="U24" i="17"/>
  <c r="T24" i="17"/>
  <c r="S24" i="17"/>
  <c r="Q24" i="17"/>
  <c r="P24" i="17"/>
  <c r="O24" i="17"/>
  <c r="N24" i="17"/>
  <c r="M24" i="17"/>
  <c r="K24" i="17"/>
  <c r="J24" i="17"/>
  <c r="I24" i="17"/>
  <c r="H24" i="17"/>
  <c r="G24" i="17"/>
  <c r="E24" i="17"/>
  <c r="D24" i="17"/>
  <c r="C24" i="17"/>
  <c r="B24" i="17"/>
  <c r="A24" i="17"/>
  <c r="W23" i="17"/>
  <c r="V23" i="17"/>
  <c r="U23" i="17"/>
  <c r="T23" i="17"/>
  <c r="S23" i="17"/>
  <c r="Q23" i="17"/>
  <c r="P23" i="17"/>
  <c r="O23" i="17"/>
  <c r="N23" i="17"/>
  <c r="M23" i="17"/>
  <c r="K23" i="17"/>
  <c r="J23" i="17"/>
  <c r="I23" i="17"/>
  <c r="H23" i="17"/>
  <c r="G23" i="17"/>
  <c r="E23" i="17"/>
  <c r="D23" i="17"/>
  <c r="C23" i="17"/>
  <c r="B23" i="17"/>
  <c r="A23" i="17"/>
  <c r="W22" i="17"/>
  <c r="V22" i="17"/>
  <c r="U22" i="17"/>
  <c r="T22" i="17"/>
  <c r="S22" i="17"/>
  <c r="Q22" i="17"/>
  <c r="P22" i="17"/>
  <c r="O22" i="17"/>
  <c r="N22" i="17"/>
  <c r="M22" i="17"/>
  <c r="K22" i="17"/>
  <c r="J22" i="17"/>
  <c r="I22" i="17"/>
  <c r="H22" i="17"/>
  <c r="G22" i="17"/>
  <c r="E22" i="17"/>
  <c r="D22" i="17"/>
  <c r="C22" i="17"/>
  <c r="B22" i="17"/>
  <c r="A22" i="17"/>
  <c r="W21" i="17"/>
  <c r="V21" i="17"/>
  <c r="U21" i="17"/>
  <c r="T21" i="17"/>
  <c r="S21" i="17"/>
  <c r="Q21" i="17"/>
  <c r="P21" i="17"/>
  <c r="O21" i="17"/>
  <c r="N21" i="17"/>
  <c r="M21" i="17"/>
  <c r="K21" i="17"/>
  <c r="J21" i="17"/>
  <c r="I21" i="17"/>
  <c r="H21" i="17"/>
  <c r="G21" i="17"/>
  <c r="E21" i="17"/>
  <c r="D21" i="17"/>
  <c r="C21" i="17"/>
  <c r="B21" i="17"/>
  <c r="A21" i="17"/>
  <c r="W20" i="17"/>
  <c r="V20" i="17"/>
  <c r="U20" i="17"/>
  <c r="T20" i="17"/>
  <c r="S20" i="17"/>
  <c r="Q20" i="17"/>
  <c r="P20" i="17"/>
  <c r="O20" i="17"/>
  <c r="N20" i="17"/>
  <c r="M20" i="17"/>
  <c r="K20" i="17"/>
  <c r="J20" i="17"/>
  <c r="I20" i="17"/>
  <c r="H20" i="17"/>
  <c r="G20" i="17"/>
  <c r="E20" i="17"/>
  <c r="D20" i="17"/>
  <c r="C20" i="17"/>
  <c r="B20" i="17"/>
  <c r="A20" i="17"/>
  <c r="W19" i="17"/>
  <c r="V19" i="17"/>
  <c r="U19" i="17"/>
  <c r="T19" i="17"/>
  <c r="S19" i="17"/>
  <c r="Q19" i="17"/>
  <c r="P19" i="17"/>
  <c r="O19" i="17"/>
  <c r="N19" i="17"/>
  <c r="M19" i="17"/>
  <c r="K19" i="17"/>
  <c r="J19" i="17"/>
  <c r="I19" i="17"/>
  <c r="H19" i="17"/>
  <c r="G19" i="17"/>
  <c r="E19" i="17"/>
  <c r="D19" i="17"/>
  <c r="C19" i="17"/>
  <c r="B19" i="17"/>
  <c r="A19" i="17"/>
  <c r="W18" i="17"/>
  <c r="V18" i="17"/>
  <c r="U18" i="17"/>
  <c r="T18" i="17"/>
  <c r="S18" i="17"/>
  <c r="Q18" i="17"/>
  <c r="P18" i="17"/>
  <c r="O18" i="17"/>
  <c r="N18" i="17"/>
  <c r="M18" i="17"/>
  <c r="K18" i="17"/>
  <c r="J18" i="17"/>
  <c r="I18" i="17"/>
  <c r="H18" i="17"/>
  <c r="G18" i="17"/>
  <c r="E18" i="17"/>
  <c r="D18" i="17"/>
  <c r="C18" i="17"/>
  <c r="B18" i="17"/>
  <c r="A18" i="17"/>
  <c r="W17" i="17"/>
  <c r="V17" i="17"/>
  <c r="U17" i="17"/>
  <c r="T17" i="17"/>
  <c r="S17" i="17"/>
  <c r="Q17" i="17"/>
  <c r="P17" i="17"/>
  <c r="O17" i="17"/>
  <c r="N17" i="17"/>
  <c r="M17" i="17"/>
  <c r="K17" i="17"/>
  <c r="J17" i="17"/>
  <c r="I17" i="17"/>
  <c r="H17" i="17"/>
  <c r="G17" i="17"/>
  <c r="E17" i="17"/>
  <c r="D17" i="17"/>
  <c r="C17" i="17"/>
  <c r="B17" i="17"/>
  <c r="A17" i="17"/>
  <c r="W16" i="17"/>
  <c r="V16" i="17"/>
  <c r="U16" i="17"/>
  <c r="T16" i="17"/>
  <c r="S16" i="17"/>
  <c r="Q16" i="17"/>
  <c r="P16" i="17"/>
  <c r="O16" i="17"/>
  <c r="N16" i="17"/>
  <c r="M16" i="17"/>
  <c r="K16" i="17"/>
  <c r="J16" i="17"/>
  <c r="I16" i="17"/>
  <c r="H16" i="17"/>
  <c r="G16" i="17"/>
  <c r="E16" i="17"/>
  <c r="D16" i="17"/>
  <c r="C16" i="17"/>
  <c r="B16" i="17"/>
  <c r="A16" i="17"/>
  <c r="W15" i="17"/>
  <c r="V15" i="17"/>
  <c r="U15" i="17"/>
  <c r="T15" i="17"/>
  <c r="S15" i="17"/>
  <c r="Q15" i="17"/>
  <c r="P15" i="17"/>
  <c r="O15" i="17"/>
  <c r="N15" i="17"/>
  <c r="M15" i="17"/>
  <c r="K15" i="17"/>
  <c r="J15" i="17"/>
  <c r="I15" i="17"/>
  <c r="H15" i="17"/>
  <c r="G15" i="17"/>
  <c r="E15" i="17"/>
  <c r="D15" i="17"/>
  <c r="C15" i="17"/>
  <c r="B15" i="17"/>
  <c r="A15" i="17"/>
  <c r="W14" i="17"/>
  <c r="V14" i="17"/>
  <c r="U14" i="17"/>
  <c r="T14" i="17"/>
  <c r="S14" i="17"/>
  <c r="Q14" i="17"/>
  <c r="P14" i="17"/>
  <c r="O14" i="17"/>
  <c r="N14" i="17"/>
  <c r="M14" i="17"/>
  <c r="K14" i="17"/>
  <c r="J14" i="17"/>
  <c r="I14" i="17"/>
  <c r="H14" i="17"/>
  <c r="G14" i="17"/>
  <c r="E14" i="17"/>
  <c r="D14" i="17"/>
  <c r="C14" i="17"/>
  <c r="B14" i="17"/>
  <c r="A14" i="17"/>
  <c r="W13" i="17"/>
  <c r="V13" i="17"/>
  <c r="U13" i="17"/>
  <c r="T13" i="17"/>
  <c r="S13" i="17"/>
  <c r="Q13" i="17"/>
  <c r="P13" i="17"/>
  <c r="O13" i="17"/>
  <c r="N13" i="17"/>
  <c r="M13" i="17"/>
  <c r="K13" i="17"/>
  <c r="J13" i="17"/>
  <c r="I13" i="17"/>
  <c r="H13" i="17"/>
  <c r="G13" i="17"/>
  <c r="E13" i="17"/>
  <c r="D13" i="17"/>
  <c r="C13" i="17"/>
  <c r="B13" i="17"/>
  <c r="A13" i="17"/>
  <c r="W12" i="17"/>
  <c r="V12" i="17"/>
  <c r="U12" i="17"/>
  <c r="T12" i="17"/>
  <c r="S12" i="17"/>
  <c r="Q12" i="17"/>
  <c r="P12" i="17"/>
  <c r="O12" i="17"/>
  <c r="N12" i="17"/>
  <c r="M12" i="17"/>
  <c r="K12" i="17"/>
  <c r="J12" i="17"/>
  <c r="I12" i="17"/>
  <c r="H12" i="17"/>
  <c r="G12" i="17"/>
  <c r="E12" i="17"/>
  <c r="D12" i="17"/>
  <c r="C12" i="17"/>
  <c r="B12" i="17"/>
  <c r="A12" i="17"/>
  <c r="W11" i="17"/>
  <c r="V11" i="17"/>
  <c r="U11" i="17"/>
  <c r="T11" i="17"/>
  <c r="S11" i="17"/>
  <c r="Q11" i="17"/>
  <c r="P11" i="17"/>
  <c r="O11" i="17"/>
  <c r="N11" i="17"/>
  <c r="M11" i="17"/>
  <c r="K11" i="17"/>
  <c r="J11" i="17"/>
  <c r="I11" i="17"/>
  <c r="H11" i="17"/>
  <c r="G11" i="17"/>
  <c r="E11" i="17"/>
  <c r="D11" i="17"/>
  <c r="C11" i="17"/>
  <c r="B11" i="17"/>
  <c r="A11" i="17"/>
  <c r="W10" i="17"/>
  <c r="V10" i="17"/>
  <c r="U10" i="17"/>
  <c r="T10" i="17"/>
  <c r="S10" i="17"/>
  <c r="Q10" i="17"/>
  <c r="P10" i="17"/>
  <c r="O10" i="17"/>
  <c r="N10" i="17"/>
  <c r="M10" i="17"/>
  <c r="K10" i="17"/>
  <c r="J10" i="17"/>
  <c r="I10" i="17"/>
  <c r="H10" i="17"/>
  <c r="G10" i="17"/>
  <c r="E10" i="17"/>
  <c r="D10" i="17"/>
  <c r="C10" i="17"/>
  <c r="A10" i="17"/>
  <c r="W9" i="17"/>
  <c r="V9" i="17"/>
  <c r="U9" i="17"/>
  <c r="T9" i="17"/>
  <c r="S9" i="17"/>
  <c r="Q9" i="17"/>
  <c r="P9" i="17"/>
  <c r="O9" i="17"/>
  <c r="N9" i="17"/>
  <c r="M9" i="17"/>
  <c r="K9" i="17"/>
  <c r="J9" i="17"/>
  <c r="I9" i="17"/>
  <c r="H9" i="17"/>
  <c r="G9" i="17"/>
  <c r="E9" i="17"/>
  <c r="D9" i="17"/>
  <c r="C9" i="17"/>
  <c r="B9" i="17"/>
  <c r="B10" i="17" s="1"/>
  <c r="A9" i="17"/>
  <c r="W8" i="17"/>
  <c r="V8" i="17"/>
  <c r="U8" i="17"/>
  <c r="T8" i="17"/>
  <c r="S8" i="17"/>
  <c r="Q8" i="17"/>
  <c r="P8" i="17"/>
  <c r="O8" i="17"/>
  <c r="N8" i="17"/>
  <c r="M8" i="17"/>
  <c r="K8" i="17"/>
  <c r="J8" i="17"/>
  <c r="I8" i="17"/>
  <c r="H8" i="17"/>
  <c r="G8" i="17"/>
  <c r="E8" i="17"/>
  <c r="D8" i="17"/>
  <c r="C8" i="17"/>
  <c r="B8" i="17"/>
  <c r="A8" i="17"/>
  <c r="W7" i="17"/>
  <c r="V7" i="17"/>
  <c r="U7" i="17"/>
  <c r="T7" i="17"/>
  <c r="S7" i="17"/>
  <c r="Q7" i="17"/>
  <c r="P7" i="17"/>
  <c r="O7" i="17"/>
  <c r="N7" i="17"/>
  <c r="M7" i="17"/>
  <c r="K7" i="17"/>
  <c r="J7" i="17"/>
  <c r="I7" i="17"/>
  <c r="H7" i="17"/>
  <c r="G7" i="17"/>
  <c r="E7" i="17"/>
  <c r="D7" i="17"/>
  <c r="C7" i="17"/>
  <c r="B7" i="17"/>
  <c r="A7" i="17"/>
  <c r="W6" i="17"/>
  <c r="V6" i="17"/>
  <c r="U6" i="17"/>
  <c r="T6" i="17"/>
  <c r="S6" i="17"/>
  <c r="Q6" i="17"/>
  <c r="P6" i="17"/>
  <c r="O6" i="17"/>
  <c r="N6" i="17"/>
  <c r="M6" i="17"/>
  <c r="K6" i="17"/>
  <c r="J6" i="17"/>
  <c r="I6" i="17"/>
  <c r="H6" i="17"/>
  <c r="G6" i="17"/>
  <c r="E6" i="17"/>
  <c r="D6" i="17"/>
  <c r="C6" i="17"/>
  <c r="B6" i="17"/>
  <c r="A6" i="17"/>
  <c r="W5" i="17"/>
  <c r="V5" i="17"/>
  <c r="U5" i="17"/>
  <c r="T5" i="17"/>
  <c r="S5" i="17"/>
  <c r="Q5" i="17"/>
  <c r="P5" i="17"/>
  <c r="O5" i="17"/>
  <c r="N5" i="17"/>
  <c r="M5" i="17"/>
  <c r="K5" i="17"/>
  <c r="J5" i="17"/>
  <c r="I5" i="17"/>
  <c r="H5" i="17"/>
  <c r="G5" i="17"/>
  <c r="E5" i="17"/>
  <c r="D5" i="17"/>
  <c r="C5" i="17"/>
  <c r="B5" i="17"/>
  <c r="A5" i="17"/>
  <c r="S3" i="17"/>
  <c r="M3" i="17"/>
  <c r="G3" i="17"/>
  <c r="A3" i="17"/>
  <c r="D15" i="10" l="1"/>
  <c r="D17" i="10" s="1"/>
  <c r="G2" i="10"/>
  <c r="E2" i="15" s="1"/>
  <c r="J15" i="10"/>
  <c r="J17" i="10" s="1"/>
  <c r="A2" i="10"/>
  <c r="D2" i="14" l="1"/>
  <c r="C3" i="5"/>
  <c r="J18" i="10"/>
  <c r="E2" i="16"/>
  <c r="M2" i="16" s="1"/>
  <c r="U2" i="16" s="1"/>
  <c r="AC2" i="16" s="1"/>
  <c r="M2" i="15"/>
  <c r="U2" i="15" s="1"/>
  <c r="AC2" i="15" s="1"/>
  <c r="D2" i="13"/>
  <c r="D18" i="10"/>
  <c r="O2" i="13" l="1"/>
  <c r="AK2" i="13"/>
  <c r="Z2" i="13"/>
  <c r="AK2" i="14"/>
  <c r="O2" i="14"/>
  <c r="Z2"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Satoru Iwata</author>
  </authors>
  <commentList>
    <comment ref="G6" authorId="0" shapeId="0" xr:uid="{00000000-0006-0000-0600-000001000000}">
      <text>
        <r>
          <rPr>
            <b/>
            <sz val="9"/>
            <color indexed="81"/>
            <rFont val="MS P ゴシック"/>
            <family val="3"/>
            <charset val="128"/>
          </rPr>
          <t>会員番号はこのセルへ入力する。</t>
        </r>
      </text>
    </comment>
    <comment ref="O6" authorId="0" shapeId="0" xr:uid="{00000000-0006-0000-0600-000002000000}">
      <text>
        <r>
          <rPr>
            <b/>
            <sz val="9"/>
            <color indexed="81"/>
            <rFont val="MS P ゴシック"/>
            <family val="3"/>
            <charset val="128"/>
          </rPr>
          <t>会員番号はこのセルへ入力する。</t>
        </r>
      </text>
    </comment>
    <comment ref="W6" authorId="0" shapeId="0" xr:uid="{00000000-0006-0000-0600-000003000000}">
      <text>
        <r>
          <rPr>
            <b/>
            <sz val="9"/>
            <color indexed="81"/>
            <rFont val="MS P ゴシック"/>
            <family val="3"/>
            <charset val="128"/>
          </rPr>
          <t>会員番号はこのセルへ入力する。</t>
        </r>
      </text>
    </comment>
    <comment ref="AE6" authorId="0" shapeId="0" xr:uid="{00000000-0006-0000-0600-000004000000}">
      <text>
        <r>
          <rPr>
            <b/>
            <sz val="9"/>
            <color indexed="81"/>
            <rFont val="MS P ゴシック"/>
            <family val="3"/>
            <charset val="128"/>
          </rPr>
          <t>会員番号はこのセルへ入力する。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Satoru Iwata</author>
  </authors>
  <commentList>
    <comment ref="G6" authorId="0" shapeId="0" xr:uid="{00000000-0006-0000-0700-000001000000}">
      <text>
        <r>
          <rPr>
            <b/>
            <sz val="9"/>
            <color indexed="81"/>
            <rFont val="MS P ゴシック"/>
            <family val="3"/>
            <charset val="128"/>
          </rPr>
          <t>会員番号はこのセルへ入力する。</t>
        </r>
      </text>
    </comment>
    <comment ref="O6" authorId="0" shapeId="0" xr:uid="{00000000-0006-0000-0700-000002000000}">
      <text>
        <r>
          <rPr>
            <b/>
            <sz val="9"/>
            <color indexed="81"/>
            <rFont val="MS P ゴシック"/>
            <family val="3"/>
            <charset val="128"/>
          </rPr>
          <t>会員番号はこのセルへ入力する。</t>
        </r>
      </text>
    </comment>
    <comment ref="W6" authorId="0" shapeId="0" xr:uid="{00000000-0006-0000-0700-000003000000}">
      <text>
        <r>
          <rPr>
            <b/>
            <sz val="9"/>
            <color indexed="81"/>
            <rFont val="MS P ゴシック"/>
            <family val="3"/>
            <charset val="128"/>
          </rPr>
          <t>会員番号はこのセルへ入力する。</t>
        </r>
      </text>
    </comment>
    <comment ref="AE6" authorId="0" shapeId="0" xr:uid="{00000000-0006-0000-0700-000004000000}">
      <text>
        <r>
          <rPr>
            <b/>
            <sz val="9"/>
            <color indexed="81"/>
            <rFont val="MS P ゴシック"/>
            <family val="3"/>
            <charset val="128"/>
          </rPr>
          <t>会員番号はこのセルへ入力する。</t>
        </r>
      </text>
    </comment>
  </commentList>
</comments>
</file>

<file path=xl/sharedStrings.xml><?xml version="1.0" encoding="utf-8"?>
<sst xmlns="http://schemas.openxmlformats.org/spreadsheetml/2006/main" count="912" uniqueCount="287">
  <si>
    <t>1</t>
    <phoneticPr fontId="5"/>
  </si>
  <si>
    <t>主催</t>
    <rPh sb="0" eb="2">
      <t>シュサイ</t>
    </rPh>
    <phoneticPr fontId="5"/>
  </si>
  <si>
    <t>岐阜県バドミントン協会</t>
    <rPh sb="0" eb="3">
      <t>ギフケン</t>
    </rPh>
    <rPh sb="9" eb="11">
      <t>キョウカイ</t>
    </rPh>
    <phoneticPr fontId="5"/>
  </si>
  <si>
    <t>2</t>
  </si>
  <si>
    <t>主管</t>
    <rPh sb="0" eb="2">
      <t>シュカン</t>
    </rPh>
    <phoneticPr fontId="5"/>
  </si>
  <si>
    <t>岐阜県小学生バドミントン連盟</t>
    <rPh sb="0" eb="3">
      <t>ギフケン</t>
    </rPh>
    <rPh sb="3" eb="6">
      <t>ショウガクセイ</t>
    </rPh>
    <rPh sb="12" eb="14">
      <t>レンメイ</t>
    </rPh>
    <phoneticPr fontId="5"/>
  </si>
  <si>
    <t>3</t>
    <phoneticPr fontId="5"/>
  </si>
  <si>
    <t>後援</t>
    <rPh sb="0" eb="2">
      <t>コウエン</t>
    </rPh>
    <phoneticPr fontId="5"/>
  </si>
  <si>
    <t>4</t>
    <phoneticPr fontId="3"/>
  </si>
  <si>
    <t>期日</t>
    <rPh sb="0" eb="2">
      <t>キジツ</t>
    </rPh>
    <phoneticPr fontId="5"/>
  </si>
  <si>
    <t>複の部</t>
    <rPh sb="0" eb="1">
      <t>フク</t>
    </rPh>
    <rPh sb="2" eb="3">
      <t>ブ</t>
    </rPh>
    <phoneticPr fontId="3"/>
  </si>
  <si>
    <t>単の部</t>
    <rPh sb="0" eb="1">
      <t>タン</t>
    </rPh>
    <rPh sb="2" eb="3">
      <t>ブ</t>
    </rPh>
    <phoneticPr fontId="3"/>
  </si>
  <si>
    <t>5</t>
    <phoneticPr fontId="3"/>
  </si>
  <si>
    <t>会場</t>
    <rPh sb="0" eb="2">
      <t>カイジョウ</t>
    </rPh>
    <phoneticPr fontId="5"/>
  </si>
  <si>
    <t>池田町総合体育館</t>
    <rPh sb="0" eb="3">
      <t>イケダチョウ</t>
    </rPh>
    <rPh sb="3" eb="5">
      <t>ソウゴウ</t>
    </rPh>
    <rPh sb="5" eb="8">
      <t>タイイクカン</t>
    </rPh>
    <phoneticPr fontId="5"/>
  </si>
  <si>
    <t>岐阜県揖斐郡池田町小寺 722番地</t>
    <rPh sb="0" eb="3">
      <t>ギフケン</t>
    </rPh>
    <rPh sb="3" eb="6">
      <t>イビグン</t>
    </rPh>
    <rPh sb="6" eb="9">
      <t>イケダチョウ</t>
    </rPh>
    <rPh sb="9" eb="11">
      <t>コデラ</t>
    </rPh>
    <rPh sb="15" eb="17">
      <t>バンチ</t>
    </rPh>
    <phoneticPr fontId="5"/>
  </si>
  <si>
    <t>℡</t>
    <phoneticPr fontId="5"/>
  </si>
  <si>
    <t>(</t>
    <phoneticPr fontId="5"/>
  </si>
  <si>
    <t>0585</t>
    <phoneticPr fontId="5"/>
  </si>
  <si>
    <t>)</t>
    <phoneticPr fontId="3"/>
  </si>
  <si>
    <t>45-8711</t>
    <phoneticPr fontId="5"/>
  </si>
  <si>
    <t>6</t>
    <phoneticPr fontId="3"/>
  </si>
  <si>
    <t>種別</t>
    <rPh sb="0" eb="2">
      <t>シュベツ</t>
    </rPh>
    <phoneticPr fontId="5"/>
  </si>
  <si>
    <t>(1)</t>
    <phoneticPr fontId="5"/>
  </si>
  <si>
    <t>(2)</t>
    <phoneticPr fontId="5"/>
  </si>
  <si>
    <t>(3)</t>
    <phoneticPr fontId="5"/>
  </si>
  <si>
    <t>(4)</t>
    <phoneticPr fontId="5"/>
  </si>
  <si>
    <t>(5)</t>
    <phoneticPr fontId="5"/>
  </si>
  <si>
    <t>(7)</t>
    <phoneticPr fontId="5"/>
  </si>
  <si>
    <t>(8)</t>
    <phoneticPr fontId="5"/>
  </si>
  <si>
    <t>(9)</t>
    <phoneticPr fontId="5"/>
  </si>
  <si>
    <t>(10)</t>
    <phoneticPr fontId="5"/>
  </si>
  <si>
    <t>(11)</t>
    <phoneticPr fontId="5"/>
  </si>
  <si>
    <t>(12)</t>
    <phoneticPr fontId="5"/>
  </si>
  <si>
    <t>(13)</t>
    <phoneticPr fontId="5"/>
  </si>
  <si>
    <t>(14)</t>
    <phoneticPr fontId="5"/>
  </si>
  <si>
    <t>(15)</t>
    <phoneticPr fontId="5"/>
  </si>
  <si>
    <t>(16)</t>
    <phoneticPr fontId="5"/>
  </si>
  <si>
    <t>7</t>
    <phoneticPr fontId="3"/>
  </si>
  <si>
    <t>競技規則</t>
    <rPh sb="0" eb="2">
      <t>キョウギ</t>
    </rPh>
    <rPh sb="2" eb="4">
      <t>キソク</t>
    </rPh>
    <phoneticPr fontId="5"/>
  </si>
  <si>
    <t>但し、大会ルールを設ける場合もある。</t>
    <rPh sb="0" eb="1">
      <t>タダ</t>
    </rPh>
    <rPh sb="3" eb="5">
      <t>タイカイ</t>
    </rPh>
    <rPh sb="9" eb="10">
      <t>モウ</t>
    </rPh>
    <rPh sb="12" eb="14">
      <t>バアイ</t>
    </rPh>
    <phoneticPr fontId="5"/>
  </si>
  <si>
    <t>8</t>
    <phoneticPr fontId="3"/>
  </si>
  <si>
    <t>競技方法</t>
    <rPh sb="0" eb="2">
      <t>キョウギ</t>
    </rPh>
    <rPh sb="2" eb="4">
      <t>ホウホウ</t>
    </rPh>
    <phoneticPr fontId="5"/>
  </si>
  <si>
    <t>※</t>
    <phoneticPr fontId="5"/>
  </si>
  <si>
    <t>大会プログラムに記載される「競技･審判上の注意」を御参照ください。</t>
    <rPh sb="0" eb="2">
      <t>タイカイ</t>
    </rPh>
    <rPh sb="8" eb="10">
      <t>キサイ</t>
    </rPh>
    <rPh sb="14" eb="16">
      <t>キョウギ</t>
    </rPh>
    <rPh sb="17" eb="19">
      <t>シンパン</t>
    </rPh>
    <rPh sb="19" eb="20">
      <t>ジョウ</t>
    </rPh>
    <rPh sb="21" eb="23">
      <t>チュウイ</t>
    </rPh>
    <rPh sb="25" eb="28">
      <t>ゴサンショウ</t>
    </rPh>
    <phoneticPr fontId="5"/>
  </si>
  <si>
    <t>9</t>
    <phoneticPr fontId="3"/>
  </si>
  <si>
    <t>使用器具</t>
    <rPh sb="0" eb="2">
      <t>シヨウ</t>
    </rPh>
    <rPh sb="2" eb="4">
      <t>キグ</t>
    </rPh>
    <phoneticPr fontId="5"/>
  </si>
  <si>
    <t>(公財)日本バドミントン協会検定・審査合格用器具等を使用する。</t>
    <phoneticPr fontId="5"/>
  </si>
  <si>
    <t>10</t>
    <phoneticPr fontId="3"/>
  </si>
  <si>
    <t>参加資格</t>
    <rPh sb="0" eb="2">
      <t>サンカ</t>
    </rPh>
    <rPh sb="2" eb="4">
      <t>シカク</t>
    </rPh>
    <phoneticPr fontId="5"/>
  </si>
  <si>
    <t>(2)</t>
  </si>
  <si>
    <t>保護者の同意があること。</t>
    <rPh sb="0" eb="3">
      <t>ホゴシャ</t>
    </rPh>
    <phoneticPr fontId="10"/>
  </si>
  <si>
    <t>本大会におけるコーチは、申込時点にコーチングの登録をすること。</t>
    <rPh sb="0" eb="3">
      <t>ホンタイカイ</t>
    </rPh>
    <rPh sb="12" eb="14">
      <t>モウシコミ</t>
    </rPh>
    <rPh sb="14" eb="16">
      <t>ジテン</t>
    </rPh>
    <rPh sb="23" eb="25">
      <t>トウロク</t>
    </rPh>
    <phoneticPr fontId="5"/>
  </si>
  <si>
    <t>コーチングの登録は一人1クラブのみとする。（複数のクラブへの登録不可）</t>
    <rPh sb="6" eb="8">
      <t>トウロク</t>
    </rPh>
    <rPh sb="9" eb="11">
      <t>ヒトリ</t>
    </rPh>
    <phoneticPr fontId="5"/>
  </si>
  <si>
    <t>(4)</t>
    <phoneticPr fontId="3"/>
  </si>
  <si>
    <t>11</t>
    <phoneticPr fontId="5"/>
  </si>
  <si>
    <t>参加料</t>
    <rPh sb="0" eb="3">
      <t>サンカリョウ</t>
    </rPh>
    <phoneticPr fontId="5"/>
  </si>
  <si>
    <t>・</t>
    <phoneticPr fontId="5"/>
  </si>
  <si>
    <t>複１組</t>
    <rPh sb="0" eb="1">
      <t>フク</t>
    </rPh>
    <rPh sb="2" eb="3">
      <t>クミ</t>
    </rPh>
    <phoneticPr fontId="3"/>
  </si>
  <si>
    <t>単１組</t>
    <rPh sb="0" eb="1">
      <t>タン</t>
    </rPh>
    <rPh sb="2" eb="3">
      <t>クミ</t>
    </rPh>
    <phoneticPr fontId="3"/>
  </si>
  <si>
    <t>12</t>
    <phoneticPr fontId="5"/>
  </si>
  <si>
    <t>払込方法</t>
    <rPh sb="0" eb="2">
      <t>ハライコミ</t>
    </rPh>
    <rPh sb="2" eb="4">
      <t>ホウホウ</t>
    </rPh>
    <phoneticPr fontId="5"/>
  </si>
  <si>
    <t>参加料は、下記大会専用口座あて振り込むこと。</t>
    <rPh sb="0" eb="3">
      <t>サンカリョウ</t>
    </rPh>
    <rPh sb="5" eb="7">
      <t>カキ</t>
    </rPh>
    <rPh sb="7" eb="9">
      <t>タイカイ</t>
    </rPh>
    <rPh sb="9" eb="11">
      <t>センヨウ</t>
    </rPh>
    <rPh sb="11" eb="13">
      <t>コウザ</t>
    </rPh>
    <rPh sb="15" eb="16">
      <t>フ</t>
    </rPh>
    <rPh sb="17" eb="18">
      <t>コ</t>
    </rPh>
    <phoneticPr fontId="5"/>
  </si>
  <si>
    <t>振込先</t>
    <rPh sb="0" eb="2">
      <t>フリコミ</t>
    </rPh>
    <rPh sb="2" eb="3">
      <t>サキ</t>
    </rPh>
    <phoneticPr fontId="5"/>
  </si>
  <si>
    <t>郵便口座</t>
    <rPh sb="0" eb="2">
      <t>ユウビン</t>
    </rPh>
    <rPh sb="2" eb="4">
      <t>コウザ</t>
    </rPh>
    <phoneticPr fontId="5"/>
  </si>
  <si>
    <t>００８９０－７－１７４９４５</t>
    <phoneticPr fontId="5"/>
  </si>
  <si>
    <t>名称</t>
    <rPh sb="0" eb="1">
      <t>ナ</t>
    </rPh>
    <rPh sb="1" eb="2">
      <t>ショウ</t>
    </rPh>
    <phoneticPr fontId="5"/>
  </si>
  <si>
    <t>申込み後のキャンセルは棄権とし参加料は返金しない。</t>
    <rPh sb="0" eb="1">
      <t>モウ</t>
    </rPh>
    <rPh sb="1" eb="2">
      <t>コ</t>
    </rPh>
    <rPh sb="3" eb="4">
      <t>ゴ</t>
    </rPh>
    <rPh sb="11" eb="13">
      <t>キケン</t>
    </rPh>
    <rPh sb="15" eb="17">
      <t>サンカ</t>
    </rPh>
    <rPh sb="17" eb="18">
      <t>リョウ</t>
    </rPh>
    <rPh sb="19" eb="21">
      <t>ヘンキン</t>
    </rPh>
    <phoneticPr fontId="10"/>
  </si>
  <si>
    <t>現金による納入は一切取扱わない。領収証は発行しないので振込票控えを保管のこと。</t>
    <rPh sb="0" eb="2">
      <t>ゲンキン</t>
    </rPh>
    <rPh sb="5" eb="7">
      <t>ノウニュウ</t>
    </rPh>
    <rPh sb="8" eb="10">
      <t>イッサイ</t>
    </rPh>
    <rPh sb="10" eb="12">
      <t>トリアツカ</t>
    </rPh>
    <rPh sb="16" eb="19">
      <t>リョウシュウショウ</t>
    </rPh>
    <rPh sb="20" eb="22">
      <t>ハッコウ</t>
    </rPh>
    <rPh sb="27" eb="29">
      <t>フリコミ</t>
    </rPh>
    <rPh sb="29" eb="30">
      <t>ヒョウ</t>
    </rPh>
    <rPh sb="30" eb="31">
      <t>ヒカ</t>
    </rPh>
    <rPh sb="33" eb="35">
      <t>ホカン</t>
    </rPh>
    <phoneticPr fontId="5"/>
  </si>
  <si>
    <t>振込票余白に「大会名」、「団体名（クラブ名）」、「納入金内訳」を明記すること。</t>
    <rPh sb="0" eb="2">
      <t>フリコミ</t>
    </rPh>
    <rPh sb="2" eb="3">
      <t>ヒョウ</t>
    </rPh>
    <rPh sb="3" eb="5">
      <t>ヨハク</t>
    </rPh>
    <rPh sb="7" eb="9">
      <t>タイカイ</t>
    </rPh>
    <rPh sb="9" eb="10">
      <t>メイ</t>
    </rPh>
    <rPh sb="13" eb="15">
      <t>ダンタイ</t>
    </rPh>
    <rPh sb="15" eb="16">
      <t>メイ</t>
    </rPh>
    <rPh sb="20" eb="21">
      <t>メイ</t>
    </rPh>
    <rPh sb="25" eb="28">
      <t>ノウニュウキン</t>
    </rPh>
    <rPh sb="28" eb="30">
      <t>ウチワケ</t>
    </rPh>
    <rPh sb="32" eb="34">
      <t>メイキ</t>
    </rPh>
    <phoneticPr fontId="5"/>
  </si>
  <si>
    <t>13</t>
    <phoneticPr fontId="5"/>
  </si>
  <si>
    <t>申込締切</t>
    <rPh sb="0" eb="2">
      <t>モウシコミ</t>
    </rPh>
    <rPh sb="2" eb="4">
      <t>シメキリ</t>
    </rPh>
    <phoneticPr fontId="5"/>
  </si>
  <si>
    <t>24時　必着</t>
    <rPh sb="2" eb="3">
      <t>ジ</t>
    </rPh>
    <rPh sb="4" eb="6">
      <t>ヒッチャク</t>
    </rPh>
    <phoneticPr fontId="5"/>
  </si>
  <si>
    <t>14</t>
    <phoneticPr fontId="5"/>
  </si>
  <si>
    <t>申込方法</t>
    <rPh sb="0" eb="2">
      <t>モウシコミ</t>
    </rPh>
    <rPh sb="2" eb="4">
      <t>ホウホウ</t>
    </rPh>
    <phoneticPr fontId="5"/>
  </si>
  <si>
    <t>ダウンロードした申込書に必要事項を記入の上、下記メールアドレスへ添付して送信する。</t>
    <rPh sb="8" eb="10">
      <t>モウシコミ</t>
    </rPh>
    <rPh sb="10" eb="11">
      <t>ショ</t>
    </rPh>
    <rPh sb="12" eb="14">
      <t>ヒツヨウ</t>
    </rPh>
    <rPh sb="14" eb="16">
      <t>ジコウ</t>
    </rPh>
    <rPh sb="17" eb="19">
      <t>キニュウ</t>
    </rPh>
    <rPh sb="20" eb="21">
      <t>ウエ</t>
    </rPh>
    <rPh sb="22" eb="24">
      <t>カキ</t>
    </rPh>
    <rPh sb="32" eb="34">
      <t>テンプ</t>
    </rPh>
    <rPh sb="36" eb="38">
      <t>ソウシン</t>
    </rPh>
    <phoneticPr fontId="5"/>
  </si>
  <si>
    <t>送信先メールアドレス</t>
    <rPh sb="0" eb="2">
      <t>ソウシン</t>
    </rPh>
    <rPh sb="2" eb="3">
      <t>サキ</t>
    </rPh>
    <phoneticPr fontId="10"/>
  </si>
  <si>
    <t>gifu_syoubad@gifu-badminton.com</t>
    <phoneticPr fontId="10"/>
  </si>
  <si>
    <t>太田 良彦</t>
    <rPh sb="0" eb="2">
      <t>オオタ</t>
    </rPh>
    <rPh sb="3" eb="5">
      <t>ヨシヒコ</t>
    </rPh>
    <phoneticPr fontId="3"/>
  </si>
  <si>
    <t>宛</t>
    <rPh sb="0" eb="1">
      <t>アテ</t>
    </rPh>
    <phoneticPr fontId="3"/>
  </si>
  <si>
    <t>(3)</t>
    <phoneticPr fontId="3"/>
  </si>
  <si>
    <t>《注意事項》</t>
    <rPh sb="1" eb="3">
      <t>チュウイ</t>
    </rPh>
    <rPh sb="3" eb="5">
      <t>ジコウ</t>
    </rPh>
    <phoneticPr fontId="5"/>
  </si>
  <si>
    <t>申込書は、男女学年別ランキング順に記入すること。</t>
    <rPh sb="0" eb="2">
      <t>モウシコミ</t>
    </rPh>
    <rPh sb="2" eb="3">
      <t>ショ</t>
    </rPh>
    <rPh sb="5" eb="7">
      <t>ダンジョ</t>
    </rPh>
    <rPh sb="7" eb="9">
      <t>ガクネン</t>
    </rPh>
    <rPh sb="9" eb="10">
      <t>ベツ</t>
    </rPh>
    <rPh sb="15" eb="16">
      <t>ジュン</t>
    </rPh>
    <rPh sb="17" eb="19">
      <t>キニュウ</t>
    </rPh>
    <phoneticPr fontId="10"/>
  </si>
  <si>
    <t>行ってください。</t>
    <rPh sb="0" eb="1">
      <t>オコナ</t>
    </rPh>
    <phoneticPr fontId="5"/>
  </si>
  <si>
    <t>15</t>
    <phoneticPr fontId="5"/>
  </si>
  <si>
    <t>表彰</t>
    <rPh sb="0" eb="2">
      <t>ヒョウショウ</t>
    </rPh>
    <phoneticPr fontId="5"/>
  </si>
  <si>
    <t>各種別とも3位まで表彰</t>
    <rPh sb="0" eb="1">
      <t>カク</t>
    </rPh>
    <rPh sb="1" eb="3">
      <t>シュベツ</t>
    </rPh>
    <rPh sb="6" eb="7">
      <t>イ</t>
    </rPh>
    <rPh sb="9" eb="11">
      <t>ヒョウショウ</t>
    </rPh>
    <phoneticPr fontId="5"/>
  </si>
  <si>
    <t>(2)</t>
    <phoneticPr fontId="3"/>
  </si>
  <si>
    <t>16</t>
    <phoneticPr fontId="5"/>
  </si>
  <si>
    <t>その他</t>
    <rPh sb="2" eb="3">
      <t>タ</t>
    </rPh>
    <phoneticPr fontId="5"/>
  </si>
  <si>
    <t>競技者のユニホームは (公財)日本バドミントン協会審査合格品とする。</t>
    <rPh sb="0" eb="3">
      <t>キョウギシャ</t>
    </rPh>
    <rPh sb="12" eb="13">
      <t>コウ</t>
    </rPh>
    <rPh sb="13" eb="14">
      <t>ザイ</t>
    </rPh>
    <rPh sb="15" eb="17">
      <t>ニホン</t>
    </rPh>
    <rPh sb="23" eb="25">
      <t>キョウカイ</t>
    </rPh>
    <rPh sb="25" eb="27">
      <t>シンサ</t>
    </rPh>
    <rPh sb="27" eb="29">
      <t>ゴウカク</t>
    </rPh>
    <rPh sb="29" eb="30">
      <t>ヒン</t>
    </rPh>
    <phoneticPr fontId="5"/>
  </si>
  <si>
    <t>背面にはクラブ名・選手名を明記すること。</t>
    <rPh sb="0" eb="2">
      <t>ハイメン</t>
    </rPh>
    <rPh sb="7" eb="8">
      <t>メイ</t>
    </rPh>
    <rPh sb="9" eb="12">
      <t>センシュメイ</t>
    </rPh>
    <rPh sb="13" eb="15">
      <t>メイキ</t>
    </rPh>
    <phoneticPr fontId="3"/>
  </si>
  <si>
    <t>組合せ及びシャトルは主催者が決定する。</t>
    <rPh sb="0" eb="2">
      <t>クミアワ</t>
    </rPh>
    <rPh sb="3" eb="4">
      <t>オヨ</t>
    </rPh>
    <rPh sb="10" eb="13">
      <t>シュサイシャ</t>
    </rPh>
    <rPh sb="14" eb="16">
      <t>ケッテイ</t>
    </rPh>
    <phoneticPr fontId="5"/>
  </si>
  <si>
    <t>選手が負傷した場合、応急処置は主催者が行い、医師にかかった場合は保険金を支払う。</t>
    <rPh sb="0" eb="2">
      <t>センシュ</t>
    </rPh>
    <rPh sb="3" eb="5">
      <t>フショウ</t>
    </rPh>
    <rPh sb="7" eb="9">
      <t>バアイ</t>
    </rPh>
    <rPh sb="10" eb="12">
      <t>オウキュウ</t>
    </rPh>
    <rPh sb="12" eb="14">
      <t>ショチ</t>
    </rPh>
    <rPh sb="15" eb="18">
      <t>シュサイシャ</t>
    </rPh>
    <rPh sb="19" eb="20">
      <t>オコナ</t>
    </rPh>
    <rPh sb="22" eb="24">
      <t>イシ</t>
    </rPh>
    <rPh sb="29" eb="31">
      <t>バアイ</t>
    </rPh>
    <rPh sb="32" eb="35">
      <t>ホケンキン</t>
    </rPh>
    <rPh sb="36" eb="38">
      <t>シハラ</t>
    </rPh>
    <phoneticPr fontId="5"/>
  </si>
  <si>
    <t>この傷害保険の掛金は、参加料から支出する。</t>
    <rPh sb="2" eb="4">
      <t>ショウガイ</t>
    </rPh>
    <rPh sb="4" eb="6">
      <t>ホケン</t>
    </rPh>
    <rPh sb="7" eb="9">
      <t>カケキン</t>
    </rPh>
    <rPh sb="11" eb="14">
      <t>サンカリョウ</t>
    </rPh>
    <rPh sb="16" eb="18">
      <t>シシュツ</t>
    </rPh>
    <phoneticPr fontId="5"/>
  </si>
  <si>
    <t>各クラブの代表者及び保護者は、選手の行動に責任を持つこと。</t>
    <rPh sb="0" eb="1">
      <t>カク</t>
    </rPh>
    <rPh sb="5" eb="8">
      <t>ダイヒョウシャ</t>
    </rPh>
    <rPh sb="8" eb="9">
      <t>オヨ</t>
    </rPh>
    <rPh sb="10" eb="13">
      <t>ホゴシャ</t>
    </rPh>
    <rPh sb="15" eb="17">
      <t>センシュ</t>
    </rPh>
    <rPh sb="18" eb="20">
      <t>コウドウ</t>
    </rPh>
    <rPh sb="21" eb="23">
      <t>セキニン</t>
    </rPh>
    <rPh sb="24" eb="25">
      <t>モ</t>
    </rPh>
    <phoneticPr fontId="10"/>
  </si>
  <si>
    <t>(5)</t>
    <phoneticPr fontId="3"/>
  </si>
  <si>
    <t>体育館内の設備・器具等を破損させた場合は、当事者が責務を負う。</t>
    <rPh sb="0" eb="2">
      <t>タイイク</t>
    </rPh>
    <rPh sb="2" eb="3">
      <t>カン</t>
    </rPh>
    <rPh sb="3" eb="4">
      <t>ナイ</t>
    </rPh>
    <rPh sb="5" eb="7">
      <t>セツビ</t>
    </rPh>
    <rPh sb="8" eb="10">
      <t>キグ</t>
    </rPh>
    <rPh sb="10" eb="11">
      <t>トウ</t>
    </rPh>
    <rPh sb="12" eb="14">
      <t>ハソン</t>
    </rPh>
    <rPh sb="17" eb="19">
      <t>バアイ</t>
    </rPh>
    <rPh sb="21" eb="24">
      <t>トウジシャ</t>
    </rPh>
    <rPh sb="25" eb="27">
      <t>セキム</t>
    </rPh>
    <rPh sb="28" eb="29">
      <t>オ</t>
    </rPh>
    <phoneticPr fontId="10"/>
  </si>
  <si>
    <t>(6)</t>
    <phoneticPr fontId="3"/>
  </si>
  <si>
    <t>大会参加に際して提供される個人情報は、本大会運営に係る場合にのみ利用するものとする。</t>
    <rPh sb="0" eb="2">
      <t>タイカイ</t>
    </rPh>
    <rPh sb="2" eb="4">
      <t>サンカ</t>
    </rPh>
    <rPh sb="5" eb="6">
      <t>サイ</t>
    </rPh>
    <rPh sb="8" eb="10">
      <t>テイキョウ</t>
    </rPh>
    <rPh sb="13" eb="15">
      <t>コジン</t>
    </rPh>
    <rPh sb="15" eb="17">
      <t>ジョウホウ</t>
    </rPh>
    <rPh sb="19" eb="22">
      <t>ホンタイカイ</t>
    </rPh>
    <rPh sb="22" eb="24">
      <t>ウンエイ</t>
    </rPh>
    <rPh sb="25" eb="26">
      <t>カカ</t>
    </rPh>
    <rPh sb="27" eb="29">
      <t>バアイ</t>
    </rPh>
    <rPh sb="32" eb="34">
      <t>リヨウ</t>
    </rPh>
    <phoneticPr fontId="4"/>
  </si>
  <si>
    <t>(7)</t>
    <phoneticPr fontId="3"/>
  </si>
  <si>
    <t>参加するクラブは、競技運営の各係のお手伝い及び審判員の協力を行うこと。</t>
    <rPh sb="0" eb="2">
      <t>サンカ</t>
    </rPh>
    <rPh sb="9" eb="11">
      <t>キョウギ</t>
    </rPh>
    <rPh sb="11" eb="13">
      <t>ウンエイ</t>
    </rPh>
    <rPh sb="14" eb="16">
      <t>カクカカリ</t>
    </rPh>
    <rPh sb="18" eb="20">
      <t>テツダ</t>
    </rPh>
    <rPh sb="21" eb="22">
      <t>オヨ</t>
    </rPh>
    <rPh sb="23" eb="26">
      <t>シンパンイン</t>
    </rPh>
    <rPh sb="27" eb="29">
      <t>キョウリョク</t>
    </rPh>
    <rPh sb="30" eb="31">
      <t>オコナ</t>
    </rPh>
    <phoneticPr fontId="3"/>
  </si>
  <si>
    <t>(8)</t>
    <phoneticPr fontId="3"/>
  </si>
  <si>
    <t>大会申込みのメールを送信する際、必ず連絡先を明記のこと。</t>
    <rPh sb="0" eb="2">
      <t>タイカイ</t>
    </rPh>
    <rPh sb="2" eb="4">
      <t>モウシコ</t>
    </rPh>
    <rPh sb="10" eb="12">
      <t>ソウシン</t>
    </rPh>
    <rPh sb="14" eb="15">
      <t>サイ</t>
    </rPh>
    <rPh sb="16" eb="17">
      <t>カナラ</t>
    </rPh>
    <rPh sb="18" eb="21">
      <t>レンラクサキ</t>
    </rPh>
    <rPh sb="22" eb="24">
      <t>メイキ</t>
    </rPh>
    <phoneticPr fontId="5"/>
  </si>
  <si>
    <t>クラブ名</t>
    <rPh sb="3" eb="4">
      <t>メイ</t>
    </rPh>
    <phoneticPr fontId="10"/>
  </si>
  <si>
    <t>学年</t>
    <rPh sb="0" eb="2">
      <t>ガクネン</t>
    </rPh>
    <phoneticPr fontId="10"/>
  </si>
  <si>
    <t>性別</t>
    <rPh sb="0" eb="2">
      <t>セイベツ</t>
    </rPh>
    <phoneticPr fontId="10"/>
  </si>
  <si>
    <t>参加者数</t>
    <rPh sb="0" eb="2">
      <t>サンカ</t>
    </rPh>
    <rPh sb="2" eb="3">
      <t>シャ</t>
    </rPh>
    <rPh sb="3" eb="4">
      <t>スウ</t>
    </rPh>
    <phoneticPr fontId="10"/>
  </si>
  <si>
    <t>男</t>
    <rPh sb="0" eb="1">
      <t>オトコ</t>
    </rPh>
    <phoneticPr fontId="10"/>
  </si>
  <si>
    <t>参加者数を入力してください</t>
    <rPh sb="0" eb="2">
      <t>サンカ</t>
    </rPh>
    <rPh sb="2" eb="3">
      <t>シャ</t>
    </rPh>
    <rPh sb="3" eb="4">
      <t>カズ</t>
    </rPh>
    <rPh sb="5" eb="7">
      <t>ニュウリョク</t>
    </rPh>
    <phoneticPr fontId="10"/>
  </si>
  <si>
    <t>女</t>
    <rPh sb="0" eb="1">
      <t>オンナ</t>
    </rPh>
    <phoneticPr fontId="10"/>
  </si>
  <si>
    <t>参加者数合計</t>
    <rPh sb="0" eb="2">
      <t>サンカ</t>
    </rPh>
    <rPh sb="2" eb="3">
      <t>シャ</t>
    </rPh>
    <rPh sb="3" eb="4">
      <t>スウ</t>
    </rPh>
    <rPh sb="4" eb="6">
      <t>ゴウケイ</t>
    </rPh>
    <phoneticPr fontId="10"/>
  </si>
  <si>
    <t>参加料</t>
    <rPh sb="0" eb="3">
      <t>サンカリョウ</t>
    </rPh>
    <phoneticPr fontId="10"/>
  </si>
  <si>
    <t>1人に付き</t>
  </si>
  <si>
    <t>参加料合計（振込金額）</t>
    <rPh sb="0" eb="3">
      <t>サンカリョウ</t>
    </rPh>
    <rPh sb="3" eb="5">
      <t>ゴウケイ</t>
    </rPh>
    <rPh sb="6" eb="8">
      <t>フリコミ</t>
    </rPh>
    <rPh sb="8" eb="10">
      <t>キンガク</t>
    </rPh>
    <phoneticPr fontId="10"/>
  </si>
  <si>
    <t>（単）＋（複）：合計金額</t>
    <rPh sb="1" eb="2">
      <t>タン</t>
    </rPh>
    <rPh sb="5" eb="6">
      <t>フク</t>
    </rPh>
    <rPh sb="8" eb="12">
      <t>ゴウケイキンガク</t>
    </rPh>
    <phoneticPr fontId="3"/>
  </si>
  <si>
    <r>
      <t>※</t>
    </r>
    <r>
      <rPr>
        <b/>
        <sz val="12"/>
        <color indexed="10"/>
        <rFont val="ＭＳ ゴシック"/>
        <family val="3"/>
        <charset val="128"/>
      </rPr>
      <t>□</t>
    </r>
    <r>
      <rPr>
        <b/>
        <sz val="12"/>
        <rFont val="ＭＳ ゴシック"/>
        <family val="3"/>
        <charset val="128"/>
      </rPr>
      <t>内は全て記入してください。</t>
    </r>
    <rPh sb="2" eb="3">
      <t>ナイ</t>
    </rPh>
    <rPh sb="4" eb="5">
      <t>スベ</t>
    </rPh>
    <rPh sb="6" eb="8">
      <t>キニュウ</t>
    </rPh>
    <phoneticPr fontId="10"/>
  </si>
  <si>
    <t>申込責任者氏名</t>
    <rPh sb="0" eb="2">
      <t>モウシコミ</t>
    </rPh>
    <rPh sb="2" eb="5">
      <t>セキニンシャ</t>
    </rPh>
    <rPh sb="5" eb="7">
      <t>シメイ</t>
    </rPh>
    <phoneticPr fontId="10"/>
  </si>
  <si>
    <t>連絡先電話番号</t>
    <rPh sb="0" eb="3">
      <t>レンラクサキ</t>
    </rPh>
    <rPh sb="3" eb="5">
      <t>デンワ</t>
    </rPh>
    <rPh sb="5" eb="7">
      <t>バンゴウ</t>
    </rPh>
    <phoneticPr fontId="10"/>
  </si>
  <si>
    <t>監督・コーチ登録申込書</t>
    <rPh sb="0" eb="2">
      <t>カントク</t>
    </rPh>
    <rPh sb="6" eb="8">
      <t>トウロク</t>
    </rPh>
    <rPh sb="8" eb="11">
      <t>モウシコミショ</t>
    </rPh>
    <phoneticPr fontId="3"/>
  </si>
  <si>
    <t>大会名</t>
    <rPh sb="0" eb="2">
      <t>タイカイ</t>
    </rPh>
    <rPh sb="2" eb="3">
      <t>メイ</t>
    </rPh>
    <phoneticPr fontId="3"/>
  </si>
  <si>
    <t>クラブ名</t>
    <rPh sb="3" eb="4">
      <t>メイ</t>
    </rPh>
    <phoneticPr fontId="3"/>
  </si>
  <si>
    <t>登録番号</t>
    <rPh sb="0" eb="2">
      <t>トウロク</t>
    </rPh>
    <rPh sb="2" eb="4">
      <t>バンゴウ</t>
    </rPh>
    <phoneticPr fontId="3"/>
  </si>
  <si>
    <t>ランク</t>
    <phoneticPr fontId="10"/>
  </si>
  <si>
    <t>学</t>
    <rPh sb="0" eb="1">
      <t>ガク</t>
    </rPh>
    <phoneticPr fontId="10"/>
  </si>
  <si>
    <t>クラブ名略称</t>
    <rPh sb="3" eb="4">
      <t>メイ</t>
    </rPh>
    <rPh sb="4" eb="6">
      <t>リャクショウ</t>
    </rPh>
    <phoneticPr fontId="10"/>
  </si>
  <si>
    <t>年</t>
    <rPh sb="0" eb="1">
      <t>ねん</t>
    </rPh>
    <phoneticPr fontId="3" type="Hiragana" alignment="center"/>
  </si>
  <si>
    <t>女</t>
    <rPh sb="0" eb="1">
      <t>おんな</t>
    </rPh>
    <phoneticPr fontId="10" type="Hiragana" alignment="center"/>
  </si>
  <si>
    <t>「正式名称と略称」シートを参照して入力</t>
    <rPh sb="1" eb="3">
      <t>せいしき</t>
    </rPh>
    <rPh sb="3" eb="5">
      <t>めいしょう</t>
    </rPh>
    <rPh sb="6" eb="8">
      <t>りゃくしょう</t>
    </rPh>
    <rPh sb="13" eb="15">
      <t>さんしょう</t>
    </rPh>
    <rPh sb="17" eb="19">
      <t>にゅうりょく</t>
    </rPh>
    <phoneticPr fontId="3" type="Hiragana" alignment="center"/>
  </si>
  <si>
    <t>男</t>
    <rPh sb="0" eb="1">
      <t>おとこ</t>
    </rPh>
    <phoneticPr fontId="10" type="Hiragana" alignment="center"/>
  </si>
  <si>
    <t>学年</t>
    <rPh sb="0" eb="2">
      <t>がくねん</t>
    </rPh>
    <phoneticPr fontId="3" type="Hiragana" alignment="center"/>
  </si>
  <si>
    <t>・</t>
    <phoneticPr fontId="3" type="Hiragana" alignment="center"/>
  </si>
  <si>
    <t>―</t>
    <phoneticPr fontId="3" type="Hiragana" alignment="center"/>
  </si>
  <si>
    <t>池田町バドミントン少年団</t>
  </si>
  <si>
    <t>大垣北バドミントン少年団</t>
  </si>
  <si>
    <t>大垣市BSS</t>
  </si>
  <si>
    <t>大垣静里バドミントン少年団</t>
  </si>
  <si>
    <t>大垣中川バドミントン少年団</t>
  </si>
  <si>
    <t>大垣東バドミントン少年団</t>
  </si>
  <si>
    <t>大垣安井バドミントン少年団</t>
  </si>
  <si>
    <t>郡上八幡Ｊｒ．バドミントンクラブ</t>
  </si>
  <si>
    <t>神戸町バドミントン少年団</t>
  </si>
  <si>
    <t>真正ジュニアバドミントンスポーツ少年団</t>
  </si>
  <si>
    <t>高山ジュニアバドミントンクラブ</t>
  </si>
  <si>
    <t>多治見ジュニアバドミントンクラブ</t>
  </si>
  <si>
    <t>垂井ジュニアバドミントンクラブ</t>
  </si>
  <si>
    <t>羽島クラブ</t>
  </si>
  <si>
    <t>本巣JBC</t>
  </si>
  <si>
    <t>柳津バドミントンクラブ</t>
  </si>
  <si>
    <t>リバースバドミントンクラブ</t>
  </si>
  <si>
    <t>垂井ＪＳＣ</t>
  </si>
  <si>
    <t>長森・日野スポーツクラブ　バドミントン部</t>
  </si>
  <si>
    <t>島ジュニアバドミントンクラブ</t>
  </si>
  <si>
    <t>びとう会</t>
  </si>
  <si>
    <t>岐阜市ＢＢＣ</t>
  </si>
  <si>
    <t>本大会におけるコーチは、 (公財)日本バドミントン協会登録予定の者であること。</t>
    <rPh sb="0" eb="3">
      <t>ホンタイカイ</t>
    </rPh>
    <rPh sb="14" eb="16">
      <t>コウザイ</t>
    </rPh>
    <rPh sb="17" eb="19">
      <t>ニホン</t>
    </rPh>
    <rPh sb="25" eb="27">
      <t>キョウカイ</t>
    </rPh>
    <rPh sb="27" eb="29">
      <t>トウロク</t>
    </rPh>
    <rPh sb="29" eb="31">
      <t>ヨテイ</t>
    </rPh>
    <phoneticPr fontId="6"/>
  </si>
  <si>
    <t>出場する種別は１つのみとする。</t>
    <rPh sb="0" eb="2">
      <t>シュツジョウ</t>
    </rPh>
    <rPh sb="4" eb="6">
      <t>シュベツ</t>
    </rPh>
    <phoneticPr fontId="3"/>
  </si>
  <si>
    <t>羽島</t>
  </si>
  <si>
    <t>本巣</t>
  </si>
  <si>
    <t>精華スポーツクラブ</t>
  </si>
  <si>
    <t>6年生以下男子複</t>
    <rPh sb="3" eb="5">
      <t>イカ</t>
    </rPh>
    <phoneticPr fontId="5"/>
  </si>
  <si>
    <t>5年生以下男子複</t>
    <rPh sb="3" eb="5">
      <t>イカ</t>
    </rPh>
    <phoneticPr fontId="5"/>
  </si>
  <si>
    <t>4年生以下男子複</t>
  </si>
  <si>
    <t>3年生以下男子複</t>
  </si>
  <si>
    <t>6年生以下女子複</t>
    <rPh sb="3" eb="5">
      <t>イカ</t>
    </rPh>
    <phoneticPr fontId="5"/>
  </si>
  <si>
    <t>5年生以下女子複</t>
    <rPh sb="3" eb="5">
      <t>イカ</t>
    </rPh>
    <phoneticPr fontId="5"/>
  </si>
  <si>
    <t>4年生以下女子複</t>
  </si>
  <si>
    <t>3年生以下女子複</t>
  </si>
  <si>
    <t>6年生以下男子単</t>
    <rPh sb="3" eb="5">
      <t>イカ</t>
    </rPh>
    <phoneticPr fontId="5"/>
  </si>
  <si>
    <t>5年生以下男子単</t>
    <rPh sb="3" eb="5">
      <t>イカ</t>
    </rPh>
    <phoneticPr fontId="5"/>
  </si>
  <si>
    <t>4年生以下男子単</t>
  </si>
  <si>
    <t>3年生以下男子単</t>
  </si>
  <si>
    <t>6年生以下女子単</t>
    <rPh sb="3" eb="5">
      <t>イカ</t>
    </rPh>
    <phoneticPr fontId="5"/>
  </si>
  <si>
    <t>5年生以下女子単</t>
    <rPh sb="3" eb="5">
      <t>イカ</t>
    </rPh>
    <phoneticPr fontId="5"/>
  </si>
  <si>
    <t>4年生以下女子単</t>
  </si>
  <si>
    <t>3年生以下女子単</t>
  </si>
  <si>
    <t>申込者数により日程を調整するため、後日発行する</t>
    <rPh sb="0" eb="2">
      <t>モウシコミ</t>
    </rPh>
    <rPh sb="2" eb="3">
      <t>シャ</t>
    </rPh>
    <rPh sb="3" eb="4">
      <t>スウ</t>
    </rPh>
    <rPh sb="7" eb="9">
      <t>ニッテイ</t>
    </rPh>
    <rPh sb="10" eb="12">
      <t>チョウセイ</t>
    </rPh>
    <rPh sb="17" eb="19">
      <t>ゴジツ</t>
    </rPh>
    <rPh sb="19" eb="21">
      <t>ハッコウ</t>
    </rPh>
    <phoneticPr fontId="3"/>
  </si>
  <si>
    <t>フリガナ(姓)</t>
  </si>
  <si>
    <t>フリガナ(名)</t>
  </si>
  <si>
    <t>氏名(姓)</t>
  </si>
  <si>
    <t>氏名(名)</t>
  </si>
  <si>
    <t>会員番号</t>
  </si>
  <si>
    <t>クラブ名略称</t>
    <rPh sb="3" eb="4">
      <t>メイ</t>
    </rPh>
    <rPh sb="4" eb="6">
      <t>リャクショウ</t>
    </rPh>
    <phoneticPr fontId="32"/>
  </si>
  <si>
    <t>各務原ジュニアバドミントンクラブ</t>
  </si>
  <si>
    <t>岐南ジュニアBC</t>
  </si>
  <si>
    <t>長森日野</t>
  </si>
  <si>
    <t>Team IMPACT</t>
  </si>
  <si>
    <t>岐阜西バドミントンクラブ</t>
  </si>
  <si>
    <t>岐阜西</t>
  </si>
  <si>
    <t>STAYGOLD</t>
  </si>
  <si>
    <t>日付</t>
    <rPh sb="0" eb="2">
      <t>ヒヅケ</t>
    </rPh>
    <phoneticPr fontId="3"/>
  </si>
  <si>
    <t>大会プログラムにて日時をご確認ください。</t>
    <rPh sb="0" eb="2">
      <t>タイカイ</t>
    </rPh>
    <rPh sb="9" eb="11">
      <t>ニチジ</t>
    </rPh>
    <rPh sb="13" eb="15">
      <t>カクニン</t>
    </rPh>
    <phoneticPr fontId="3"/>
  </si>
  <si>
    <t>３年生以下女子</t>
    <phoneticPr fontId="10"/>
  </si>
  <si>
    <t>４年生以下女子</t>
    <phoneticPr fontId="10"/>
  </si>
  <si>
    <t>５年生以下女子</t>
    <phoneticPr fontId="10"/>
  </si>
  <si>
    <t>６年生以下女子</t>
    <phoneticPr fontId="10"/>
  </si>
  <si>
    <t>６年生以下男子</t>
    <phoneticPr fontId="10"/>
  </si>
  <si>
    <t>５年生以下男子</t>
    <phoneticPr fontId="10"/>
  </si>
  <si>
    <t>４年生以下男子</t>
    <phoneticPr fontId="10"/>
  </si>
  <si>
    <t>３年生以下男子</t>
    <phoneticPr fontId="10"/>
  </si>
  <si>
    <t>６年生以下女子</t>
    <rPh sb="5" eb="7">
      <t>ジョシ</t>
    </rPh>
    <phoneticPr fontId="10"/>
  </si>
  <si>
    <t>５年生以下女子</t>
    <rPh sb="5" eb="7">
      <t>ジョシ</t>
    </rPh>
    <phoneticPr fontId="10"/>
  </si>
  <si>
    <t>４年生以下女子</t>
    <rPh sb="5" eb="7">
      <t>ジョシ</t>
    </rPh>
    <phoneticPr fontId="10"/>
  </si>
  <si>
    <t>３年生以下女子</t>
    <rPh sb="5" eb="7">
      <t>ジョシ</t>
    </rPh>
    <phoneticPr fontId="10"/>
  </si>
  <si>
    <t>ダブルス　男子</t>
    <rPh sb="5" eb="7">
      <t>ダンシ</t>
    </rPh>
    <phoneticPr fontId="10"/>
  </si>
  <si>
    <t>氏名</t>
    <rPh sb="0" eb="2">
      <t>しめい</t>
    </rPh>
    <phoneticPr fontId="25" type="Hiragana"/>
  </si>
  <si>
    <t>団体名</t>
    <rPh sb="0" eb="2">
      <t>だんたい</t>
    </rPh>
    <rPh sb="2" eb="3">
      <t>めい</t>
    </rPh>
    <phoneticPr fontId="25" type="Hiragana"/>
  </si>
  <si>
    <t>会員番号</t>
    <rPh sb="0" eb="2">
      <t>かいいん</t>
    </rPh>
    <rPh sb="2" eb="4">
      <t>ばんごう</t>
    </rPh>
    <phoneticPr fontId="25" type="Hiragana"/>
  </si>
  <si>
    <t>フリガナ</t>
    <phoneticPr fontId="25" type="Hiragana"/>
  </si>
  <si>
    <t>学年</t>
    <rPh sb="0" eb="2">
      <t>がくねん</t>
    </rPh>
    <phoneticPr fontId="25" type="Hiragana"/>
  </si>
  <si>
    <t>フリガナ</t>
    <phoneticPr fontId="25" type="Hiragana"/>
  </si>
  <si>
    <t>ダブルス　女子</t>
    <phoneticPr fontId="10"/>
  </si>
  <si>
    <t>・</t>
    <phoneticPr fontId="3" type="Hiragana" alignment="center"/>
  </si>
  <si>
    <t>―</t>
    <phoneticPr fontId="3" type="Hiragana" alignment="center"/>
  </si>
  <si>
    <t>5年男子</t>
    <phoneticPr fontId="3"/>
  </si>
  <si>
    <t>ふりがな</t>
    <phoneticPr fontId="25" type="Hiragana"/>
  </si>
  <si>
    <t>ふりがな</t>
    <phoneticPr fontId="25" type="Hiragana"/>
  </si>
  <si>
    <t>6年女子</t>
  </si>
  <si>
    <t>5年女子</t>
  </si>
  <si>
    <t>4年女子</t>
  </si>
  <si>
    <t>6年男子</t>
    <phoneticPr fontId="3"/>
  </si>
  <si>
    <t>4年男子</t>
    <phoneticPr fontId="3"/>
  </si>
  <si>
    <t>3年男子以下</t>
    <rPh sb="4" eb="6">
      <t>イカ</t>
    </rPh>
    <phoneticPr fontId="3"/>
  </si>
  <si>
    <t>3年女子以下</t>
    <rPh sb="4" eb="6">
      <t>イカ</t>
    </rPh>
    <phoneticPr fontId="3"/>
  </si>
  <si>
    <t>6年生以下</t>
  </si>
  <si>
    <t>5年生以下</t>
  </si>
  <si>
    <t>4年生以下</t>
  </si>
  <si>
    <t>3年生以下</t>
    <phoneticPr fontId="10"/>
  </si>
  <si>
    <t>3年生以下</t>
    <phoneticPr fontId="10"/>
  </si>
  <si>
    <t>（複）＋（単）：合計金額</t>
    <rPh sb="1" eb="2">
      <t>フク</t>
    </rPh>
    <rPh sb="5" eb="6">
      <t>タン</t>
    </rPh>
    <rPh sb="8" eb="12">
      <t>ゴウケイキンガク</t>
    </rPh>
    <phoneticPr fontId="3"/>
  </si>
  <si>
    <t>1組に付き</t>
    <rPh sb="1" eb="2">
      <t>クミ</t>
    </rPh>
    <phoneticPr fontId="3"/>
  </si>
  <si>
    <t>参加者組数を入力してください</t>
    <rPh sb="0" eb="2">
      <t>サンカ</t>
    </rPh>
    <rPh sb="2" eb="3">
      <t>シャ</t>
    </rPh>
    <rPh sb="3" eb="4">
      <t>クミ</t>
    </rPh>
    <rPh sb="4" eb="5">
      <t>カズ</t>
    </rPh>
    <rPh sb="6" eb="8">
      <t>ニュウリョク</t>
    </rPh>
    <phoneticPr fontId="10"/>
  </si>
  <si>
    <t>参加組数</t>
    <rPh sb="0" eb="2">
      <t>サンカ</t>
    </rPh>
    <rPh sb="2" eb="3">
      <t>クミ</t>
    </rPh>
    <rPh sb="3" eb="4">
      <t>スウ</t>
    </rPh>
    <phoneticPr fontId="10"/>
  </si>
  <si>
    <t>参加組数合計</t>
    <rPh sb="0" eb="2">
      <t>サンカ</t>
    </rPh>
    <rPh sb="2" eb="3">
      <t>クミ</t>
    </rPh>
    <rPh sb="3" eb="4">
      <t>スウ</t>
    </rPh>
    <rPh sb="4" eb="6">
      <t>ゴウケイ</t>
    </rPh>
    <phoneticPr fontId="10"/>
  </si>
  <si>
    <t>所属団体
番号</t>
    <phoneticPr fontId="26"/>
  </si>
  <si>
    <t>管理
番号</t>
    <rPh sb="0" eb="2">
      <t>カンリ</t>
    </rPh>
    <rPh sb="3" eb="5">
      <t>バンゴウ</t>
    </rPh>
    <phoneticPr fontId="25"/>
  </si>
  <si>
    <t>所属団体名</t>
  </si>
  <si>
    <t>略名</t>
    <rPh sb="0" eb="1">
      <t>リャク</t>
    </rPh>
    <rPh sb="1" eb="2">
      <t>メイ</t>
    </rPh>
    <phoneticPr fontId="25"/>
  </si>
  <si>
    <t>池田</t>
  </si>
  <si>
    <t>大垣北</t>
  </si>
  <si>
    <t>大垣市</t>
  </si>
  <si>
    <t>大垣静里</t>
  </si>
  <si>
    <t>大垣中川</t>
  </si>
  <si>
    <t>大垣東</t>
  </si>
  <si>
    <t>大垣安井</t>
  </si>
  <si>
    <t>各務原</t>
  </si>
  <si>
    <t>岐南</t>
  </si>
  <si>
    <t>郡上</t>
  </si>
  <si>
    <t>神戸</t>
  </si>
  <si>
    <t>真正</t>
  </si>
  <si>
    <t>高山</t>
  </si>
  <si>
    <t>多治見</t>
  </si>
  <si>
    <t>垂井</t>
  </si>
  <si>
    <t>柳津</t>
  </si>
  <si>
    <t>リバース</t>
  </si>
  <si>
    <t>島</t>
  </si>
  <si>
    <t>岐阜市</t>
  </si>
  <si>
    <t>精華</t>
  </si>
  <si>
    <t>IMPACT</t>
  </si>
  <si>
    <t>みずほバドミントンスポーツ少年団</t>
  </si>
  <si>
    <t>みずほ</t>
  </si>
  <si>
    <t>以上</t>
    <rPh sb="0" eb="2">
      <t>イジョウ</t>
    </rPh>
    <phoneticPr fontId="3"/>
  </si>
  <si>
    <t>メールにて申込みのこと</t>
    <rPh sb="5" eb="6">
      <t>モウ</t>
    </rPh>
    <rPh sb="6" eb="7">
      <t>コ</t>
    </rPh>
    <phoneticPr fontId="5"/>
  </si>
  <si>
    <t>①</t>
    <phoneticPr fontId="10"/>
  </si>
  <si>
    <t>岐阜県小学生バドミントン連盟ホームページより申込書をダウンロードする。</t>
    <rPh sb="0" eb="3">
      <t>ギフケン</t>
    </rPh>
    <rPh sb="3" eb="6">
      <t>ショウガクセイ</t>
    </rPh>
    <rPh sb="12" eb="14">
      <t>レンメイ</t>
    </rPh>
    <rPh sb="22" eb="25">
      <t>モウシコミショ</t>
    </rPh>
    <phoneticPr fontId="5"/>
  </si>
  <si>
    <t>(http://gifusyoubad.gifu-badminton.com/)</t>
    <phoneticPr fontId="5"/>
  </si>
  <si>
    <t>申込書はExcelで、書式を変更せず、添付ファイルで送信のこと。</t>
    <rPh sb="0" eb="3">
      <t>モウシコミショ</t>
    </rPh>
    <rPh sb="11" eb="13">
      <t>ショシキ</t>
    </rPh>
    <rPh sb="14" eb="16">
      <t>ヘンコウ</t>
    </rPh>
    <rPh sb="19" eb="21">
      <t>テンプ</t>
    </rPh>
    <rPh sb="26" eb="28">
      <t>ソウシン</t>
    </rPh>
    <phoneticPr fontId="3"/>
  </si>
  <si>
    <t>（Excel以外で送信しないこと）</t>
  </si>
  <si>
    <t>登録番号は必ずフル番号（10桁）で記入のこと。</t>
    <rPh sb="0" eb="2">
      <t>トウロク</t>
    </rPh>
    <rPh sb="2" eb="4">
      <t>バンゴウ</t>
    </rPh>
    <rPh sb="5" eb="6">
      <t>カナラ</t>
    </rPh>
    <rPh sb="9" eb="11">
      <t>バンゴウ</t>
    </rPh>
    <rPh sb="14" eb="15">
      <t>ケタ</t>
    </rPh>
    <rPh sb="17" eb="19">
      <t>キニュウ</t>
    </rPh>
    <phoneticPr fontId="3"/>
  </si>
  <si>
    <t>③</t>
    <phoneticPr fontId="10"/>
  </si>
  <si>
    <t>④</t>
    <phoneticPr fontId="10"/>
  </si>
  <si>
    <t>⑤</t>
    <phoneticPr fontId="10"/>
  </si>
  <si>
    <t>入力された氏名・ふりがなは大会プログラム等にそのまま使用するので、正確に入力すること。</t>
    <rPh sb="0" eb="2">
      <t>ニュウリョク</t>
    </rPh>
    <rPh sb="5" eb="7">
      <t>シメイ</t>
    </rPh>
    <rPh sb="13" eb="15">
      <t>タイカイ</t>
    </rPh>
    <rPh sb="20" eb="21">
      <t>ナド</t>
    </rPh>
    <rPh sb="26" eb="28">
      <t>シヨウ</t>
    </rPh>
    <rPh sb="33" eb="35">
      <t>セイカク</t>
    </rPh>
    <phoneticPr fontId="3"/>
  </si>
  <si>
    <t>本大会申し込み受付の確認を5月16日までに岐阜県小学生バドミントン連盟ホームページで</t>
    <phoneticPr fontId="3"/>
  </si>
  <si>
    <t>2026年度（公財)日本バドミントン協会競技規則並びに大会運営規程及び公認審判員規程による。</t>
    <rPh sb="4" eb="6">
      <t>ネンド</t>
    </rPh>
    <rPh sb="7" eb="8">
      <t>コウ</t>
    </rPh>
    <rPh sb="8" eb="9">
      <t>ザイ</t>
    </rPh>
    <rPh sb="10" eb="12">
      <t>ニホン</t>
    </rPh>
    <rPh sb="18" eb="20">
      <t>キョウカイ</t>
    </rPh>
    <rPh sb="20" eb="22">
      <t>キョウギ</t>
    </rPh>
    <rPh sb="22" eb="24">
      <t>キソク</t>
    </rPh>
    <rPh sb="24" eb="25">
      <t>ナラ</t>
    </rPh>
    <rPh sb="27" eb="29">
      <t>タイカイ</t>
    </rPh>
    <rPh sb="29" eb="31">
      <t>ウンエイ</t>
    </rPh>
    <rPh sb="31" eb="33">
      <t>キテイ</t>
    </rPh>
    <rPh sb="33" eb="34">
      <t>オヨ</t>
    </rPh>
    <rPh sb="35" eb="37">
      <t>コウニン</t>
    </rPh>
    <rPh sb="37" eb="40">
      <t>シンパンイン</t>
    </rPh>
    <phoneticPr fontId="5"/>
  </si>
  <si>
    <t>選手は2026年度岐阜県小学生バドミントン連盟度登録者（登録予定者）であること。</t>
    <rPh sb="0" eb="2">
      <t>センシュ</t>
    </rPh>
    <rPh sb="7" eb="9">
      <t>ネンド</t>
    </rPh>
    <rPh sb="33" eb="34">
      <t>ジョウシャ</t>
    </rPh>
    <phoneticPr fontId="5"/>
  </si>
  <si>
    <t>登録予定者とは2026年度岐阜県小学生バドミントン連盟の前期に登録する者とする。</t>
    <rPh sb="28" eb="30">
      <t>ゼンキ</t>
    </rPh>
    <rPh sb="35" eb="36">
      <t>モノ</t>
    </rPh>
    <phoneticPr fontId="3"/>
  </si>
  <si>
    <t>種別 6年生以下・5年生以下・4年生以下のベスト8の選手に第38回東海小学生バドミントン選手権</t>
    <rPh sb="0" eb="2">
      <t>シュベツ</t>
    </rPh>
    <rPh sb="26" eb="28">
      <t>センシュ</t>
    </rPh>
    <rPh sb="36" eb="38">
      <t>センシュ</t>
    </rPh>
    <phoneticPr fontId="3"/>
  </si>
  <si>
    <t>大会 岐阜県予選会への出場権を与える。</t>
    <rPh sb="3" eb="6">
      <t>ギフケン</t>
    </rPh>
    <phoneticPr fontId="3"/>
  </si>
  <si>
    <t>第43回 岐阜県ジュニアバドミントン大会  要項</t>
    <rPh sb="0" eb="1">
      <t>ダイ</t>
    </rPh>
    <rPh sb="3" eb="4">
      <t>カイ</t>
    </rPh>
    <rPh sb="5" eb="8">
      <t>ギフケン</t>
    </rPh>
    <rPh sb="18" eb="20">
      <t>タイカイ</t>
    </rPh>
    <phoneticPr fontId="5"/>
  </si>
  <si>
    <t>2026/4/x</t>
    <phoneticPr fontId="3"/>
  </si>
  <si>
    <t>要項を掲載しました。</t>
    <rPh sb="0" eb="2">
      <t>ヨウコウ</t>
    </rPh>
    <rPh sb="3" eb="5">
      <t>ケイサイ</t>
    </rPh>
    <phoneticPr fontId="3"/>
  </si>
  <si>
    <t>各種別とも 学年ごとの予選リーグ後、学年ごとの決勝トーナメントを行う。</t>
    <rPh sb="0" eb="1">
      <t>カク</t>
    </rPh>
    <rPh sb="1" eb="3">
      <t>シュベツ</t>
    </rPh>
    <rPh sb="6" eb="8">
      <t>ガクネン</t>
    </rPh>
    <rPh sb="11" eb="13">
      <t>ヨセン</t>
    </rPh>
    <rPh sb="16" eb="17">
      <t>ゴ</t>
    </rPh>
    <rPh sb="18" eb="20">
      <t>ガクネン</t>
    </rPh>
    <rPh sb="23" eb="25">
      <t>ケッショウ</t>
    </rPh>
    <rPh sb="32" eb="33">
      <t>オコナ</t>
    </rPh>
    <phoneticPr fontId="3"/>
  </si>
  <si>
    <t>第5～8シード参考戦を行う。シード参考戦は21ポイント1ゲームとする。</t>
    <rPh sb="17" eb="19">
      <t>サンコウ</t>
    </rPh>
    <rPh sb="19" eb="20">
      <t>セン</t>
    </rPh>
    <phoneticPr fontId="3"/>
  </si>
  <si>
    <t>参加人数･会場都合等により、競技方法を変更する場合があります。</t>
    <rPh sb="0" eb="2">
      <t>サンカ</t>
    </rPh>
    <rPh sb="2" eb="4">
      <t>ニンズウ</t>
    </rPh>
    <rPh sb="5" eb="7">
      <t>カイジョウ</t>
    </rPh>
    <rPh sb="7" eb="9">
      <t>ツゴウ</t>
    </rPh>
    <rPh sb="9" eb="10">
      <t>トウ</t>
    </rPh>
    <rPh sb="14" eb="16">
      <t>キョウギ</t>
    </rPh>
    <rPh sb="16" eb="18">
      <t>ホウホウ</t>
    </rPh>
    <rPh sb="19" eb="21">
      <t>ヘンコウ</t>
    </rPh>
    <rPh sb="23" eb="25">
      <t>バアイ</t>
    </rPh>
    <phoneticPr fontId="5"/>
  </si>
  <si>
    <t>各種別とも 21ポイント1ゲーム、準々決勝・準決勝・決勝・3位決定戦は21ポイント</t>
    <rPh sb="0" eb="1">
      <t>カク</t>
    </rPh>
    <rPh sb="1" eb="3">
      <t>シュベツ</t>
    </rPh>
    <rPh sb="2" eb="3">
      <t>ベツ</t>
    </rPh>
    <rPh sb="17" eb="19">
      <t>ジュンジュン</t>
    </rPh>
    <rPh sb="19" eb="21">
      <t>ケッショウ</t>
    </rPh>
    <rPh sb="22" eb="25">
      <t>ジュンケッショウ</t>
    </rPh>
    <rPh sb="26" eb="28">
      <t>ケッショウ</t>
    </rPh>
    <rPh sb="30" eb="31">
      <t>イ</t>
    </rPh>
    <rPh sb="31" eb="34">
      <t>ケッテイセン</t>
    </rPh>
    <phoneticPr fontId="3"/>
  </si>
  <si>
    <t>3ゲームとする。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</si>
</sst>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176" formatCode="yyyy/m/d;@"/>
    <numFmt numFmtId="177" formatCode="yyyy&quot;年&quot;m&quot;月&quot;d&quot;日&quot;\(aaa\)"/>
    <numFmt numFmtId="178" formatCode="0_ "/>
    <numFmt numFmtId="179" formatCode="h&quot;時&quot;mm&quot;分&quot;;@"/>
    <numFmt numFmtId="180" formatCode="#,##0&quot; 円&quot;"/>
    <numFmt numFmtId="181" formatCode="&quot;本大会申し込み受付の確認を&quot;m&quot;月&quot;d&quot;日までに岐阜県小学生バドミントン連盟ホームページで&quot;"/>
  </numFmts>
  <fonts count="50">
    <font>
      <sz val="11"/>
      <name val="ＭＳ ゴシック"/>
      <family val="3"/>
      <charset val="128"/>
    </font>
    <font>
      <sz val="11"/>
      <color theme="1"/>
      <name val="游ゴシック"/>
      <family val="2"/>
      <charset val="128"/>
      <scheme val="minor"/>
    </font>
    <font>
      <sz val="11"/>
      <color theme="1"/>
      <name val="游ゴシック"/>
      <family val="2"/>
      <charset val="128"/>
      <scheme val="minor"/>
    </font>
    <font>
      <sz val="6"/>
      <name val="ＭＳ ゴシック"/>
      <family val="3"/>
      <charset val="128"/>
    </font>
    <font>
      <b/>
      <sz val="16"/>
      <name val="ＭＳ ゴシック"/>
      <family val="3"/>
      <charset val="128"/>
    </font>
    <font>
      <sz val="6"/>
      <name val="HG丸ｺﾞｼｯｸM-PRO"/>
      <family val="3"/>
      <charset val="128"/>
    </font>
    <font>
      <sz val="10"/>
      <name val="ＭＳ ゴシック"/>
      <family val="3"/>
      <charset val="128"/>
    </font>
    <font>
      <sz val="11"/>
      <color theme="1"/>
      <name val="游ゴシック"/>
      <family val="3"/>
      <charset val="128"/>
      <scheme val="minor"/>
    </font>
    <font>
      <u/>
      <sz val="11"/>
      <color indexed="12"/>
      <name val="ＭＳ ゴシック"/>
      <family val="3"/>
      <charset val="128"/>
    </font>
    <font>
      <sz val="11"/>
      <name val="ＭＳ Ｐゴシック"/>
      <family val="3"/>
      <charset val="128"/>
    </font>
    <font>
      <sz val="6"/>
      <name val="ＭＳ Ｐゴシック"/>
      <family val="3"/>
      <charset val="128"/>
    </font>
    <font>
      <b/>
      <sz val="11"/>
      <name val="ＭＳ ゴシック"/>
      <family val="3"/>
      <charset val="128"/>
    </font>
    <font>
      <b/>
      <sz val="11"/>
      <color indexed="9"/>
      <name val="ＭＳ ゴシック"/>
      <family val="3"/>
      <charset val="128"/>
    </font>
    <font>
      <b/>
      <sz val="16"/>
      <color indexed="12"/>
      <name val="ＭＳ ゴシック"/>
      <family val="3"/>
      <charset val="128"/>
    </font>
    <font>
      <b/>
      <sz val="11"/>
      <color rgb="FFFF0000"/>
      <name val="ＭＳ ゴシック"/>
      <family val="3"/>
      <charset val="128"/>
    </font>
    <font>
      <sz val="11"/>
      <name val="ＭＳ ゴシック"/>
      <family val="3"/>
      <charset val="128"/>
    </font>
    <font>
      <sz val="16"/>
      <name val="ＭＳ ゴシック"/>
      <family val="3"/>
      <charset val="128"/>
    </font>
    <font>
      <b/>
      <sz val="12"/>
      <name val="ＭＳ ゴシック"/>
      <family val="3"/>
      <charset val="128"/>
    </font>
    <font>
      <b/>
      <sz val="14"/>
      <name val="ＭＳ ゴシック"/>
      <family val="3"/>
      <charset val="128"/>
    </font>
    <font>
      <sz val="12"/>
      <name val="ＭＳ ゴシック"/>
      <family val="3"/>
      <charset val="128"/>
    </font>
    <font>
      <b/>
      <sz val="12"/>
      <color indexed="12"/>
      <name val="ＭＳ ゴシック"/>
      <family val="3"/>
      <charset val="128"/>
    </font>
    <font>
      <b/>
      <sz val="10"/>
      <name val="ＭＳ ゴシック"/>
      <family val="3"/>
      <charset val="128"/>
    </font>
    <font>
      <b/>
      <sz val="12"/>
      <color indexed="14"/>
      <name val="ＭＳ ゴシック"/>
      <family val="3"/>
      <charset val="128"/>
    </font>
    <font>
      <b/>
      <sz val="12"/>
      <color indexed="9"/>
      <name val="ＭＳ ゴシック"/>
      <family val="3"/>
      <charset val="128"/>
    </font>
    <font>
      <b/>
      <sz val="12"/>
      <color indexed="10"/>
      <name val="ＭＳ ゴシック"/>
      <family val="3"/>
      <charset val="128"/>
    </font>
    <font>
      <sz val="6"/>
      <name val="游ゴシック"/>
      <family val="2"/>
      <charset val="128"/>
      <scheme val="minor"/>
    </font>
    <font>
      <sz val="6"/>
      <name val="游ゴシック"/>
      <family val="3"/>
      <charset val="128"/>
      <scheme val="minor"/>
    </font>
    <font>
      <b/>
      <sz val="12"/>
      <color rgb="FFFF0000"/>
      <name val="ＭＳ ゴシック"/>
      <family val="3"/>
      <charset val="128"/>
    </font>
    <font>
      <sz val="12"/>
      <name val="ＭＳ 明朝"/>
      <family val="1"/>
      <charset val="128"/>
    </font>
    <font>
      <b/>
      <sz val="11"/>
      <color indexed="10"/>
      <name val="ＭＳ ゴシック"/>
      <family val="3"/>
      <charset val="128"/>
    </font>
    <font>
      <b/>
      <sz val="9"/>
      <color indexed="81"/>
      <name val="MS P ゴシック"/>
      <family val="3"/>
      <charset val="128"/>
    </font>
    <font>
      <sz val="11"/>
      <name val="ＭＳ 明朝"/>
      <family val="1"/>
      <charset val="128"/>
    </font>
    <font>
      <sz val="9"/>
      <color indexed="8"/>
      <name val="ＭＳ ゴシック"/>
      <family val="3"/>
      <charset val="128"/>
    </font>
    <font>
      <sz val="12"/>
      <color rgb="FFFF0000"/>
      <name val="ＭＳ ゴシック"/>
      <family val="3"/>
      <charset val="128"/>
    </font>
    <font>
      <b/>
      <sz val="12"/>
      <color rgb="FF0070C0"/>
      <name val="ＭＳ ゴシック"/>
      <family val="3"/>
      <charset val="128"/>
    </font>
    <font>
      <sz val="12"/>
      <color rgb="FF0070C0"/>
      <name val="ＭＳ ゴシック"/>
      <family val="3"/>
      <charset val="128"/>
    </font>
    <font>
      <sz val="12"/>
      <name val="Meiryo UI"/>
      <family val="3"/>
      <charset val="128"/>
    </font>
    <font>
      <b/>
      <sz val="12"/>
      <color theme="0"/>
      <name val="Meiryo UI"/>
      <family val="3"/>
      <charset val="128"/>
    </font>
    <font>
      <b/>
      <sz val="16"/>
      <color rgb="FFFF0000"/>
      <name val="ＭＳ ゴシック"/>
      <family val="3"/>
      <charset val="128"/>
    </font>
    <font>
      <sz val="10"/>
      <name val="ＭＳ Ｐゴシック"/>
      <family val="3"/>
      <charset val="128"/>
    </font>
    <font>
      <sz val="10"/>
      <color theme="1"/>
      <name val="ＭＳ Ｐゴシック"/>
      <family val="3"/>
      <charset val="128"/>
    </font>
    <font>
      <sz val="9"/>
      <name val="ＭＳ Ｐゴシック"/>
      <family val="3"/>
      <charset val="128"/>
    </font>
    <font>
      <sz val="12"/>
      <color theme="1"/>
      <name val="Meiryo UI"/>
      <family val="3"/>
      <charset val="128"/>
    </font>
    <font>
      <b/>
      <sz val="18"/>
      <name val="ＭＳ Ｐゴシック"/>
      <family val="3"/>
      <charset val="128"/>
    </font>
    <font>
      <u/>
      <sz val="11"/>
      <color indexed="12"/>
      <name val="ＭＳ Ｐゴシック"/>
      <family val="3"/>
      <charset val="128"/>
    </font>
    <font>
      <sz val="11"/>
      <color rgb="FFFF0000"/>
      <name val="ＭＳ Ｐゴシック"/>
      <family val="3"/>
      <charset val="128"/>
    </font>
    <font>
      <sz val="11"/>
      <color indexed="8"/>
      <name val="ＭＳ Ｐゴシック"/>
      <family val="3"/>
      <charset val="128"/>
    </font>
    <font>
      <sz val="11"/>
      <color theme="1"/>
      <name val="ＭＳ Ｐゴシック"/>
      <family val="3"/>
      <charset val="128"/>
    </font>
    <font>
      <b/>
      <sz val="11"/>
      <color rgb="FFFF0000"/>
      <name val="ＭＳ Ｐゴシック"/>
      <family val="3"/>
      <charset val="128"/>
    </font>
    <font>
      <sz val="11"/>
      <color rgb="FFFF0000"/>
      <name val="ＭＳ ゴシック"/>
      <family val="3"/>
      <charset val="128"/>
    </font>
  </fonts>
  <fills count="6">
    <fill>
      <patternFill patternType="none"/>
    </fill>
    <fill>
      <patternFill patternType="gray125"/>
    </fill>
    <fill>
      <patternFill patternType="solid">
        <fgColor indexed="53"/>
        <bgColor indexed="64"/>
      </patternFill>
    </fill>
    <fill>
      <patternFill patternType="solid">
        <fgColor indexed="12"/>
        <bgColor indexed="64"/>
      </patternFill>
    </fill>
    <fill>
      <patternFill patternType="solid">
        <fgColor rgb="FF003300"/>
        <bgColor indexed="64"/>
      </patternFill>
    </fill>
    <fill>
      <patternFill patternType="solid">
        <fgColor rgb="FFCCFFFF"/>
        <bgColor rgb="FF000000"/>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ck">
        <color indexed="10"/>
      </left>
      <right style="thick">
        <color indexed="10"/>
      </right>
      <top style="thick">
        <color indexed="10"/>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ck">
        <color indexed="10"/>
      </left>
      <right style="thick">
        <color indexed="10"/>
      </right>
      <top style="hair">
        <color indexed="64"/>
      </top>
      <bottom style="hair">
        <color indexed="64"/>
      </bottom>
      <diagonal/>
    </border>
    <border>
      <left style="thick">
        <color indexed="10"/>
      </left>
      <right style="thick">
        <color indexed="10"/>
      </right>
      <top style="hair">
        <color indexed="64"/>
      </top>
      <bottom style="thick">
        <color indexed="10"/>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10"/>
      </left>
      <right style="thin">
        <color indexed="10"/>
      </right>
      <top style="medium">
        <color indexed="10"/>
      </top>
      <bottom style="thin">
        <color indexed="10"/>
      </bottom>
      <diagonal/>
    </border>
    <border>
      <left style="medium">
        <color indexed="10"/>
      </left>
      <right style="thin">
        <color indexed="10"/>
      </right>
      <top style="thin">
        <color indexed="10"/>
      </top>
      <bottom style="medium">
        <color indexed="1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10"/>
      </left>
      <right/>
      <top style="thick">
        <color indexed="10"/>
      </top>
      <bottom style="thick">
        <color indexed="10"/>
      </bottom>
      <diagonal/>
    </border>
    <border>
      <left/>
      <right style="thick">
        <color indexed="10"/>
      </right>
      <top style="thick">
        <color indexed="10"/>
      </top>
      <bottom style="thick">
        <color indexed="10"/>
      </bottom>
      <diagonal/>
    </border>
    <border>
      <left style="thick">
        <color indexed="10"/>
      </left>
      <right style="medium">
        <color auto="1"/>
      </right>
      <top style="medium">
        <color auto="1"/>
      </top>
      <bottom/>
      <diagonal/>
    </border>
    <border>
      <left style="thick">
        <color indexed="10"/>
      </left>
      <right style="medium">
        <color auto="1"/>
      </right>
      <top/>
      <bottom/>
      <diagonal/>
    </border>
    <border>
      <left style="thick">
        <color indexed="10"/>
      </left>
      <right style="medium">
        <color auto="1"/>
      </right>
      <top/>
      <bottom style="medium">
        <color auto="1"/>
      </bottom>
      <diagonal/>
    </border>
    <border>
      <left style="thin">
        <color indexed="10"/>
      </left>
      <right/>
      <top style="medium">
        <color indexed="10"/>
      </top>
      <bottom style="thin">
        <color indexed="10"/>
      </bottom>
      <diagonal/>
    </border>
    <border>
      <left/>
      <right style="medium">
        <color indexed="10"/>
      </right>
      <top style="medium">
        <color indexed="10"/>
      </top>
      <bottom style="thin">
        <color indexed="10"/>
      </bottom>
      <diagonal/>
    </border>
    <border>
      <left style="thin">
        <color indexed="10"/>
      </left>
      <right/>
      <top style="thin">
        <color indexed="10"/>
      </top>
      <bottom style="medium">
        <color indexed="10"/>
      </bottom>
      <diagonal/>
    </border>
    <border>
      <left/>
      <right style="medium">
        <color indexed="10"/>
      </right>
      <top style="thin">
        <color indexed="10"/>
      </top>
      <bottom style="medium">
        <color indexed="10"/>
      </bottom>
      <diagonal/>
    </border>
    <border>
      <left style="medium">
        <color indexed="64"/>
      </left>
      <right style="medium">
        <color indexed="64"/>
      </right>
      <top/>
      <bottom/>
      <diagonal/>
    </border>
    <border>
      <left style="medium">
        <color indexed="64"/>
      </left>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thin">
        <color indexed="64"/>
      </top>
      <bottom style="hair">
        <color indexed="64"/>
      </bottom>
      <diagonal/>
    </border>
    <border>
      <left style="thin">
        <color indexed="64"/>
      </left>
      <right style="thin">
        <color indexed="64"/>
      </right>
      <top/>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diagonalUp="1" diagonalDown="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style="medium">
        <color auto="1"/>
      </top>
      <bottom style="hair">
        <color auto="1"/>
      </bottom>
      <diagonal/>
    </border>
    <border>
      <left style="thin">
        <color indexed="64"/>
      </left>
      <right style="thin">
        <color indexed="64"/>
      </right>
      <top style="medium">
        <color auto="1"/>
      </top>
      <bottom style="hair">
        <color auto="1"/>
      </bottom>
      <diagonal/>
    </border>
    <border>
      <left/>
      <right/>
      <top style="medium">
        <color auto="1"/>
      </top>
      <bottom style="hair">
        <color indexed="64"/>
      </bottom>
      <diagonal/>
    </border>
    <border>
      <left style="thin">
        <color auto="1"/>
      </left>
      <right style="medium">
        <color auto="1"/>
      </right>
      <top style="medium">
        <color auto="1"/>
      </top>
      <bottom style="hair">
        <color auto="1"/>
      </bottom>
      <diagonal/>
    </border>
    <border>
      <left style="medium">
        <color indexed="64"/>
      </left>
      <right style="thin">
        <color indexed="64"/>
      </right>
      <top style="hair">
        <color indexed="64"/>
      </top>
      <bottom style="medium">
        <color rgb="FF00B0F0"/>
      </bottom>
      <diagonal/>
    </border>
    <border>
      <left style="thin">
        <color indexed="64"/>
      </left>
      <right style="thin">
        <color indexed="64"/>
      </right>
      <top style="hair">
        <color indexed="64"/>
      </top>
      <bottom style="medium">
        <color rgb="FF00B0F0"/>
      </bottom>
      <diagonal/>
    </border>
    <border>
      <left style="thin">
        <color auto="1"/>
      </left>
      <right style="medium">
        <color auto="1"/>
      </right>
      <top style="hair">
        <color indexed="64"/>
      </top>
      <bottom style="medium">
        <color rgb="FF00B0F0"/>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auto="1"/>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s>
  <cellStyleXfs count="14">
    <xf numFmtId="0" fontId="0" fillId="0" borderId="0"/>
    <xf numFmtId="0" fontId="8" fillId="0" borderId="0" applyNumberFormat="0" applyFill="0" applyBorder="0" applyAlignment="0" applyProtection="0">
      <alignment vertical="top"/>
      <protection locked="0"/>
    </xf>
    <xf numFmtId="0" fontId="7"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 fillId="0" borderId="0">
      <alignment vertical="center"/>
    </xf>
    <xf numFmtId="0" fontId="9" fillId="0" borderId="0">
      <alignment vertical="center"/>
    </xf>
    <xf numFmtId="0" fontId="15" fillId="0" borderId="0">
      <alignment vertical="center"/>
    </xf>
    <xf numFmtId="0" fontId="1" fillId="0" borderId="0">
      <alignment vertical="center"/>
    </xf>
    <xf numFmtId="0" fontId="15" fillId="0" borderId="0"/>
  </cellStyleXfs>
  <cellXfs count="259">
    <xf numFmtId="0" fontId="0" fillId="0" borderId="0" xfId="0"/>
    <xf numFmtId="14" fontId="0" fillId="0" borderId="0" xfId="0" applyNumberFormat="1" applyAlignment="1">
      <alignment horizontal="left" vertical="center"/>
    </xf>
    <xf numFmtId="0" fontId="0" fillId="0" borderId="0" xfId="0" applyAlignment="1">
      <alignment horizontal="left" vertical="center"/>
    </xf>
    <xf numFmtId="0" fontId="11" fillId="0" borderId="0" xfId="0" applyFont="1" applyAlignment="1">
      <alignment vertical="center" shrinkToFit="1"/>
    </xf>
    <xf numFmtId="0" fontId="11" fillId="0" borderId="39" xfId="0" applyFont="1" applyBorder="1" applyAlignment="1">
      <alignment horizontal="center" vertical="center"/>
    </xf>
    <xf numFmtId="0" fontId="0" fillId="0" borderId="0" xfId="0" applyAlignment="1">
      <alignment horizontal="left" vertical="center" indent="1"/>
    </xf>
    <xf numFmtId="0" fontId="15" fillId="0" borderId="0" xfId="5" applyFont="1">
      <alignment vertical="center"/>
    </xf>
    <xf numFmtId="0" fontId="16" fillId="0" borderId="0" xfId="5" applyFont="1">
      <alignment vertical="center"/>
    </xf>
    <xf numFmtId="0" fontId="17" fillId="0" borderId="34" xfId="5" applyFont="1" applyBorder="1" applyAlignment="1">
      <alignment horizontal="center" vertical="center"/>
    </xf>
    <xf numFmtId="0" fontId="18" fillId="0" borderId="0" xfId="5" applyFont="1">
      <alignment vertical="center"/>
    </xf>
    <xf numFmtId="0" fontId="15" fillId="0" borderId="0" xfId="5" applyFont="1" applyAlignment="1">
      <alignment horizontal="center" vertical="center"/>
    </xf>
    <xf numFmtId="0" fontId="11" fillId="0" borderId="35" xfId="5" applyFont="1" applyBorder="1" applyAlignment="1">
      <alignment horizontal="center" vertical="center"/>
    </xf>
    <xf numFmtId="0" fontId="11" fillId="0" borderId="13" xfId="5" applyFont="1" applyBorder="1" applyAlignment="1">
      <alignment horizontal="center" vertical="center"/>
    </xf>
    <xf numFmtId="0" fontId="11" fillId="0" borderId="27" xfId="5" applyFont="1" applyBorder="1" applyAlignment="1">
      <alignment horizontal="center" vertical="center"/>
    </xf>
    <xf numFmtId="0" fontId="19" fillId="0" borderId="0" xfId="5" applyFont="1">
      <alignment vertical="center"/>
    </xf>
    <xf numFmtId="49" fontId="20" fillId="0" borderId="36" xfId="5" applyNumberFormat="1" applyFont="1" applyBorder="1" applyAlignment="1">
      <alignment horizontal="center" vertical="center"/>
    </xf>
    <xf numFmtId="0" fontId="20" fillId="0" borderId="6" xfId="5" applyFont="1" applyBorder="1" applyAlignment="1">
      <alignment horizontal="center" vertical="center"/>
    </xf>
    <xf numFmtId="178" fontId="20" fillId="0" borderId="7" xfId="5" applyNumberFormat="1" applyFont="1" applyBorder="1" applyAlignment="1">
      <alignment horizontal="right" vertical="center" indent="1"/>
    </xf>
    <xf numFmtId="49" fontId="20" fillId="0" borderId="37" xfId="5" applyNumberFormat="1" applyFont="1" applyBorder="1" applyAlignment="1">
      <alignment horizontal="center" vertical="center"/>
    </xf>
    <xf numFmtId="0" fontId="20" fillId="0" borderId="9" xfId="5" applyFont="1" applyBorder="1" applyAlignment="1">
      <alignment horizontal="center" vertical="center"/>
    </xf>
    <xf numFmtId="178" fontId="20" fillId="0" borderId="10" xfId="5" applyNumberFormat="1" applyFont="1" applyBorder="1" applyAlignment="1">
      <alignment horizontal="right" vertical="center" indent="1"/>
    </xf>
    <xf numFmtId="49" fontId="22" fillId="0" borderId="37" xfId="5" applyNumberFormat="1" applyFont="1" applyBorder="1" applyAlignment="1">
      <alignment horizontal="center" vertical="center"/>
    </xf>
    <xf numFmtId="0" fontId="22" fillId="0" borderId="9" xfId="5" applyFont="1" applyBorder="1" applyAlignment="1">
      <alignment horizontal="center" vertical="center"/>
    </xf>
    <xf numFmtId="178" fontId="22" fillId="0" borderId="10" xfId="5" applyNumberFormat="1" applyFont="1" applyBorder="1" applyAlignment="1">
      <alignment horizontal="right" vertical="center" indent="1"/>
    </xf>
    <xf numFmtId="49" fontId="22" fillId="0" borderId="38" xfId="5" applyNumberFormat="1" applyFont="1" applyBorder="1" applyAlignment="1">
      <alignment horizontal="center" vertical="center"/>
    </xf>
    <xf numFmtId="178" fontId="22" fillId="0" borderId="11" xfId="5" applyNumberFormat="1" applyFont="1" applyBorder="1" applyAlignment="1">
      <alignment horizontal="right" vertical="center" indent="1"/>
    </xf>
    <xf numFmtId="0" fontId="17" fillId="0" borderId="28" xfId="5" applyFont="1" applyBorder="1" applyAlignment="1">
      <alignment horizontal="center" vertical="center"/>
    </xf>
    <xf numFmtId="0" fontId="17" fillId="0" borderId="12" xfId="5" applyFont="1" applyBorder="1">
      <alignment vertical="center"/>
    </xf>
    <xf numFmtId="178" fontId="17" fillId="0" borderId="29" xfId="5" applyNumberFormat="1" applyFont="1" applyBorder="1" applyAlignment="1">
      <alignment horizontal="right" vertical="center" indent="1"/>
    </xf>
    <xf numFmtId="0" fontId="17" fillId="0" borderId="12" xfId="5" applyFont="1" applyBorder="1" applyAlignment="1">
      <alignment horizontal="center" vertical="center"/>
    </xf>
    <xf numFmtId="5" fontId="17" fillId="0" borderId="30" xfId="5" applyNumberFormat="1" applyFont="1" applyBorder="1" applyAlignment="1">
      <alignment horizontal="right" vertical="center" indent="1"/>
    </xf>
    <xf numFmtId="0" fontId="23" fillId="3" borderId="31" xfId="5" applyFont="1" applyFill="1" applyBorder="1">
      <alignment vertical="center"/>
    </xf>
    <xf numFmtId="0" fontId="23" fillId="3" borderId="32" xfId="5" applyFont="1" applyFill="1" applyBorder="1">
      <alignment vertical="center"/>
    </xf>
    <xf numFmtId="5" fontId="23" fillId="3" borderId="33" xfId="5" applyNumberFormat="1" applyFont="1" applyFill="1" applyBorder="1" applyAlignment="1">
      <alignment horizontal="right" vertical="center" indent="1"/>
    </xf>
    <xf numFmtId="49" fontId="11" fillId="0" borderId="14" xfId="5" applyNumberFormat="1" applyFont="1" applyBorder="1" applyAlignment="1">
      <alignment horizontal="center" vertical="center"/>
    </xf>
    <xf numFmtId="49" fontId="11" fillId="0" borderId="15" xfId="5" applyNumberFormat="1" applyFont="1" applyBorder="1" applyAlignment="1">
      <alignment horizontal="center" vertical="center"/>
    </xf>
    <xf numFmtId="0" fontId="6" fillId="0" borderId="0" xfId="5" applyFont="1" applyAlignment="1">
      <alignment vertical="center" wrapText="1"/>
    </xf>
    <xf numFmtId="0" fontId="6" fillId="0" borderId="0" xfId="5" applyFont="1" applyAlignment="1">
      <alignment horizontal="left" vertical="center" wrapText="1"/>
    </xf>
    <xf numFmtId="0" fontId="0" fillId="0" borderId="0" xfId="0" applyAlignment="1">
      <alignment vertical="center"/>
    </xf>
    <xf numFmtId="0" fontId="0" fillId="0" borderId="2" xfId="0" applyBorder="1" applyAlignment="1">
      <alignment vertical="center"/>
    </xf>
    <xf numFmtId="0" fontId="4" fillId="0" borderId="0" xfId="5" applyFont="1" applyAlignment="1">
      <alignment horizontal="center" vertical="center" shrinkToFit="1"/>
    </xf>
    <xf numFmtId="0" fontId="0" fillId="0" borderId="0" xfId="5" applyFont="1" applyAlignment="1">
      <alignment horizontal="right" vertical="center"/>
    </xf>
    <xf numFmtId="5" fontId="19" fillId="0" borderId="0" xfId="5" applyNumberFormat="1" applyFont="1">
      <alignment vertical="center"/>
    </xf>
    <xf numFmtId="0" fontId="23" fillId="0" borderId="0" xfId="0" applyFont="1" applyAlignment="1">
      <alignment vertical="center"/>
    </xf>
    <xf numFmtId="0" fontId="14" fillId="0" borderId="0" xfId="0" applyFont="1" applyAlignment="1">
      <alignment horizontal="right" vertical="center"/>
    </xf>
    <xf numFmtId="0" fontId="14" fillId="0" borderId="0" xfId="0" applyFont="1" applyAlignment="1">
      <alignment horizontal="center" vertical="center"/>
    </xf>
    <xf numFmtId="31" fontId="0" fillId="0" borderId="0" xfId="0" applyNumberFormat="1" applyAlignment="1">
      <alignment horizontal="left" vertical="center"/>
    </xf>
    <xf numFmtId="0" fontId="19" fillId="0" borderId="2" xfId="0" applyFont="1" applyBorder="1" applyAlignment="1">
      <alignment horizontal="center" vertical="center"/>
    </xf>
    <xf numFmtId="0" fontId="0" fillId="0" borderId="0" xfId="0" applyAlignment="1">
      <alignment vertical="center" shrinkToFit="1"/>
    </xf>
    <xf numFmtId="0" fontId="0" fillId="0" borderId="2" xfId="0" applyBorder="1" applyAlignment="1">
      <alignment vertical="center" shrinkToFit="1"/>
    </xf>
    <xf numFmtId="0" fontId="28" fillId="0" borderId="50" xfId="0" applyFont="1" applyBorder="1" applyAlignment="1">
      <alignment horizontal="center" vertical="center"/>
    </xf>
    <xf numFmtId="0" fontId="28" fillId="0" borderId="51" xfId="0" applyFont="1" applyBorder="1" applyAlignment="1">
      <alignment horizontal="center" vertical="center"/>
    </xf>
    <xf numFmtId="0" fontId="19" fillId="0" borderId="12" xfId="0" applyFont="1" applyBorder="1" applyAlignment="1">
      <alignment horizontal="center" vertical="center"/>
    </xf>
    <xf numFmtId="0" fontId="28" fillId="0" borderId="52" xfId="0" applyFont="1" applyBorder="1" applyAlignment="1">
      <alignment horizontal="center" vertical="center"/>
    </xf>
    <xf numFmtId="0" fontId="28" fillId="0" borderId="53" xfId="0" applyFont="1" applyBorder="1" applyAlignment="1">
      <alignment horizontal="center" vertical="center"/>
    </xf>
    <xf numFmtId="0" fontId="28" fillId="0" borderId="13" xfId="0" applyFont="1" applyBorder="1" applyAlignment="1">
      <alignment horizontal="centerContinuous" vertical="center"/>
    </xf>
    <xf numFmtId="0" fontId="28" fillId="0" borderId="55" xfId="0" applyFont="1" applyBorder="1" applyAlignment="1">
      <alignment horizontal="center" vertical="center" shrinkToFit="1"/>
    </xf>
    <xf numFmtId="0" fontId="28" fillId="0" borderId="4" xfId="0" applyFont="1" applyBorder="1" applyAlignment="1">
      <alignment horizontal="center" vertical="center" shrinkToFit="1"/>
    </xf>
    <xf numFmtId="0" fontId="19" fillId="0" borderId="2" xfId="0" applyFont="1" applyBorder="1" applyAlignment="1">
      <alignment vertical="center"/>
    </xf>
    <xf numFmtId="0" fontId="19" fillId="0" borderId="0" xfId="0" applyFont="1" applyAlignment="1">
      <alignment vertical="center"/>
    </xf>
    <xf numFmtId="0" fontId="20" fillId="0" borderId="0" xfId="0" applyFont="1" applyAlignment="1">
      <alignment vertical="center"/>
    </xf>
    <xf numFmtId="0" fontId="19" fillId="0" borderId="12" xfId="0" applyFont="1" applyBorder="1" applyAlignment="1">
      <alignment horizontal="center" vertical="center" textRotation="255"/>
    </xf>
    <xf numFmtId="0" fontId="31" fillId="0" borderId="50" xfId="0" applyFont="1" applyBorder="1" applyAlignment="1">
      <alignment horizontal="center" vertical="center"/>
    </xf>
    <xf numFmtId="0" fontId="31" fillId="0" borderId="51" xfId="0" applyFont="1" applyBorder="1" applyAlignment="1">
      <alignment horizontal="center" vertical="center"/>
    </xf>
    <xf numFmtId="0" fontId="19" fillId="0" borderId="1" xfId="0" applyFont="1" applyBorder="1" applyAlignment="1">
      <alignment horizontal="centerContinuous" vertical="center"/>
    </xf>
    <xf numFmtId="0" fontId="28" fillId="0" borderId="1" xfId="0" applyFont="1" applyBorder="1" applyAlignment="1">
      <alignment horizontal="centerContinuous" vertical="center"/>
    </xf>
    <xf numFmtId="0" fontId="19" fillId="0" borderId="0" xfId="0" applyFont="1" applyAlignment="1">
      <alignment horizontal="center" vertical="center" textRotation="255"/>
    </xf>
    <xf numFmtId="0" fontId="19" fillId="0" borderId="4" xfId="0" applyFont="1" applyBorder="1" applyAlignment="1">
      <alignment horizontal="center" vertical="center" textRotation="255"/>
    </xf>
    <xf numFmtId="0" fontId="31" fillId="0" borderId="52" xfId="0" applyFont="1" applyBorder="1" applyAlignment="1">
      <alignment horizontal="center" vertical="center"/>
    </xf>
    <xf numFmtId="0" fontId="31" fillId="0" borderId="53" xfId="0" applyFont="1" applyBorder="1" applyAlignment="1">
      <alignment horizontal="center" vertical="center"/>
    </xf>
    <xf numFmtId="0" fontId="28" fillId="0" borderId="1" xfId="0" applyFont="1" applyBorder="1" applyAlignment="1">
      <alignment horizontal="center" vertical="center"/>
    </xf>
    <xf numFmtId="0" fontId="19" fillId="0" borderId="1" xfId="0" applyFont="1" applyBorder="1" applyAlignment="1">
      <alignment horizontal="center" vertical="center"/>
    </xf>
    <xf numFmtId="0" fontId="19" fillId="0" borderId="0" xfId="0" applyFont="1"/>
    <xf numFmtId="0" fontId="28" fillId="0" borderId="57" xfId="0" applyFont="1" applyBorder="1" applyAlignment="1">
      <alignment horizontal="center" vertical="center"/>
    </xf>
    <xf numFmtId="0" fontId="28" fillId="0" borderId="58" xfId="0" applyFont="1" applyBorder="1" applyAlignment="1">
      <alignment horizontal="center" vertical="center"/>
    </xf>
    <xf numFmtId="0" fontId="36" fillId="0" borderId="0" xfId="6" applyFont="1">
      <alignment vertical="center"/>
    </xf>
    <xf numFmtId="0" fontId="37" fillId="4" borderId="1" xfId="8" applyFont="1" applyFill="1" applyBorder="1" applyAlignment="1">
      <alignment horizontal="center" vertical="center" wrapText="1" shrinkToFit="1"/>
    </xf>
    <xf numFmtId="0" fontId="37" fillId="4" borderId="1" xfId="8" applyFont="1" applyFill="1" applyBorder="1" applyAlignment="1">
      <alignment horizontal="center" vertical="center" shrinkToFit="1"/>
    </xf>
    <xf numFmtId="0" fontId="36" fillId="0" borderId="0" xfId="6" applyFont="1" applyAlignment="1">
      <alignment horizontal="center" vertical="center"/>
    </xf>
    <xf numFmtId="0" fontId="0" fillId="0" borderId="4" xfId="0" applyBorder="1" applyAlignment="1">
      <alignment horizontal="center" vertical="center"/>
    </xf>
    <xf numFmtId="0" fontId="19" fillId="0" borderId="0" xfId="0" applyFont="1" applyAlignment="1">
      <alignment horizontal="center" vertical="center"/>
    </xf>
    <xf numFmtId="0" fontId="9" fillId="0" borderId="0" xfId="0" applyFont="1"/>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39" fillId="0" borderId="59" xfId="0" applyFont="1" applyBorder="1" applyAlignment="1">
      <alignment horizontal="center" vertical="center"/>
    </xf>
    <xf numFmtId="0" fontId="39" fillId="0" borderId="60" xfId="4" applyFont="1" applyBorder="1" applyAlignment="1">
      <alignment horizontal="center" vertical="center" shrinkToFit="1"/>
    </xf>
    <xf numFmtId="0" fontId="40" fillId="0" borderId="61" xfId="0" applyFont="1" applyBorder="1" applyAlignment="1">
      <alignment horizontal="center" vertical="center"/>
    </xf>
    <xf numFmtId="0" fontId="41" fillId="0" borderId="60" xfId="11" applyFont="1" applyBorder="1" applyAlignment="1">
      <alignment horizontal="center" vertical="center"/>
    </xf>
    <xf numFmtId="0" fontId="39" fillId="0" borderId="62" xfId="0" applyFont="1" applyBorder="1" applyAlignment="1">
      <alignment horizontal="center" vertical="center"/>
    </xf>
    <xf numFmtId="0" fontId="39" fillId="0" borderId="63" xfId="0" applyFont="1" applyBorder="1" applyAlignment="1">
      <alignment horizontal="center" vertical="center"/>
    </xf>
    <xf numFmtId="0" fontId="39" fillId="0" borderId="64" xfId="4" applyFont="1" applyBorder="1" applyAlignment="1">
      <alignment horizontal="center" vertical="center" shrinkToFit="1"/>
    </xf>
    <xf numFmtId="0" fontId="41" fillId="0" borderId="64" xfId="11" applyFont="1" applyBorder="1" applyAlignment="1">
      <alignment horizontal="center" vertical="center"/>
    </xf>
    <xf numFmtId="0" fontId="39" fillId="0" borderId="65" xfId="0" applyFont="1" applyBorder="1" applyAlignment="1">
      <alignment horizontal="center" vertical="center"/>
    </xf>
    <xf numFmtId="0" fontId="39" fillId="0" borderId="42" xfId="0" applyFont="1" applyBorder="1" applyAlignment="1">
      <alignment horizontal="center" vertical="center"/>
    </xf>
    <xf numFmtId="0" fontId="39" fillId="0" borderId="43" xfId="4" applyFont="1" applyBorder="1" applyAlignment="1">
      <alignment horizontal="center" vertical="center" shrinkToFit="1"/>
    </xf>
    <xf numFmtId="0" fontId="41" fillId="0" borderId="43" xfId="11" applyFont="1" applyBorder="1" applyAlignment="1">
      <alignment horizontal="center" vertical="center"/>
    </xf>
    <xf numFmtId="0" fontId="39" fillId="0" borderId="44" xfId="0" applyFont="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11" fillId="0" borderId="72" xfId="0" applyFont="1" applyBorder="1" applyAlignment="1">
      <alignment vertical="center" shrinkToFit="1"/>
    </xf>
    <xf numFmtId="0" fontId="11" fillId="0" borderId="35" xfId="0" applyFont="1" applyBorder="1" applyAlignment="1">
      <alignment horizontal="center" vertical="center"/>
    </xf>
    <xf numFmtId="178" fontId="0" fillId="0" borderId="66" xfId="0" applyNumberFormat="1" applyBorder="1"/>
    <xf numFmtId="0" fontId="11" fillId="0" borderId="67" xfId="0" applyFont="1" applyBorder="1" applyAlignment="1">
      <alignment horizontal="center" vertical="center"/>
    </xf>
    <xf numFmtId="178" fontId="0" fillId="0" borderId="69" xfId="0" applyNumberFormat="1" applyBorder="1"/>
    <xf numFmtId="0" fontId="11" fillId="0" borderId="70" xfId="0" applyFont="1" applyBorder="1" applyAlignment="1">
      <alignment horizontal="center" vertical="center" shrinkToFit="1"/>
    </xf>
    <xf numFmtId="0" fontId="0" fillId="0" borderId="0" xfId="0" applyAlignment="1">
      <alignment horizontal="center"/>
    </xf>
    <xf numFmtId="0" fontId="11" fillId="0" borderId="71" xfId="0" applyFont="1" applyBorder="1" applyAlignment="1">
      <alignment horizontal="center" vertical="center" shrinkToFit="1"/>
    </xf>
    <xf numFmtId="0" fontId="0" fillId="0" borderId="73" xfId="0" applyBorder="1" applyAlignment="1">
      <alignment horizontal="center"/>
    </xf>
    <xf numFmtId="0" fontId="0" fillId="0" borderId="74" xfId="0" applyBorder="1" applyAlignment="1">
      <alignment horizontal="center"/>
    </xf>
    <xf numFmtId="0" fontId="0" fillId="0" borderId="75" xfId="0" applyBorder="1" applyAlignment="1">
      <alignment horizontal="center"/>
    </xf>
    <xf numFmtId="0" fontId="0" fillId="0" borderId="76" xfId="0" applyBorder="1" applyAlignment="1">
      <alignment horizontal="center"/>
    </xf>
    <xf numFmtId="178" fontId="0" fillId="0" borderId="66" xfId="0" applyNumberFormat="1" applyBorder="1" applyAlignment="1">
      <alignment horizontal="center"/>
    </xf>
    <xf numFmtId="0" fontId="11" fillId="0" borderId="77" xfId="0" applyFont="1" applyBorder="1" applyAlignment="1">
      <alignment horizontal="center" vertical="center"/>
    </xf>
    <xf numFmtId="0" fontId="0" fillId="0" borderId="78" xfId="0" applyBorder="1" applyAlignment="1">
      <alignment horizontal="center"/>
    </xf>
    <xf numFmtId="0" fontId="0" fillId="0" borderId="79" xfId="0" applyBorder="1" applyAlignment="1">
      <alignment horizontal="center"/>
    </xf>
    <xf numFmtId="178" fontId="0" fillId="0" borderId="80" xfId="0" applyNumberFormat="1" applyBorder="1" applyAlignment="1">
      <alignment horizontal="center"/>
    </xf>
    <xf numFmtId="0" fontId="0" fillId="0" borderId="39" xfId="0" applyBorder="1"/>
    <xf numFmtId="0" fontId="11" fillId="0" borderId="81" xfId="0" applyFont="1" applyBorder="1" applyAlignment="1">
      <alignment horizontal="center" vertical="center"/>
    </xf>
    <xf numFmtId="0" fontId="11" fillId="0" borderId="82" xfId="0" applyFont="1" applyBorder="1" applyAlignment="1">
      <alignment horizontal="center" vertical="center"/>
    </xf>
    <xf numFmtId="0" fontId="11" fillId="0" borderId="41" xfId="0" applyFont="1" applyBorder="1" applyAlignment="1">
      <alignment horizontal="center" vertical="center"/>
    </xf>
    <xf numFmtId="0" fontId="0" fillId="0" borderId="77" xfId="0" applyBorder="1" applyAlignment="1">
      <alignment horizontal="center" vertical="center"/>
    </xf>
    <xf numFmtId="0" fontId="0" fillId="0" borderId="80" xfId="0" applyBorder="1" applyAlignment="1">
      <alignment horizontal="center" vertical="center"/>
    </xf>
    <xf numFmtId="0" fontId="0" fillId="0" borderId="35" xfId="0" applyBorder="1" applyAlignment="1">
      <alignment horizontal="center" vertical="center"/>
    </xf>
    <xf numFmtId="0" fontId="0" fillId="0" borderId="1"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14" fontId="11" fillId="0" borderId="0" xfId="0" applyNumberFormat="1" applyFont="1" applyAlignment="1">
      <alignment vertical="center"/>
    </xf>
    <xf numFmtId="0" fontId="42" fillId="0" borderId="0" xfId="12" applyFont="1">
      <alignment vertical="center"/>
    </xf>
    <xf numFmtId="0" fontId="36" fillId="5" borderId="1" xfId="0" applyFont="1" applyFill="1" applyBorder="1" applyAlignment="1">
      <alignment horizontal="center" vertical="center"/>
    </xf>
    <xf numFmtId="0" fontId="36" fillId="5" borderId="1" xfId="0" applyFont="1" applyFill="1" applyBorder="1" applyAlignment="1">
      <alignment horizontal="left" vertical="center"/>
    </xf>
    <xf numFmtId="0" fontId="36" fillId="0" borderId="1" xfId="0" applyFont="1" applyBorder="1" applyAlignment="1">
      <alignment horizontal="center" vertical="center"/>
    </xf>
    <xf numFmtId="0" fontId="36" fillId="0" borderId="1" xfId="0" applyFont="1" applyBorder="1" applyAlignment="1">
      <alignment horizontal="left" vertical="center"/>
    </xf>
    <xf numFmtId="0" fontId="9" fillId="0" borderId="0" xfId="0" applyFont="1" applyAlignment="1">
      <alignment horizontal="left" vertical="center"/>
    </xf>
    <xf numFmtId="49" fontId="44" fillId="0" borderId="0" xfId="1" applyNumberFormat="1" applyFont="1" applyFill="1" applyAlignment="1" applyProtection="1">
      <alignment vertical="center" shrinkToFit="1"/>
    </xf>
    <xf numFmtId="0" fontId="9" fillId="0" borderId="0" xfId="0" applyFont="1" applyAlignment="1">
      <alignment vertical="center"/>
    </xf>
    <xf numFmtId="0" fontId="44" fillId="0" borderId="0" xfId="1" applyFont="1" applyFill="1" applyAlignment="1" applyProtection="1">
      <alignment vertical="center"/>
    </xf>
    <xf numFmtId="49" fontId="9" fillId="0" borderId="0" xfId="13" applyNumberFormat="1" applyFont="1" applyAlignment="1">
      <alignment vertical="top"/>
    </xf>
    <xf numFmtId="49" fontId="9" fillId="0" borderId="0" xfId="0" applyNumberFormat="1" applyFont="1" applyAlignment="1">
      <alignment vertical="center"/>
    </xf>
    <xf numFmtId="49" fontId="9" fillId="0" borderId="0" xfId="0" applyNumberFormat="1" applyFont="1" applyAlignment="1">
      <alignment horizontal="center" vertical="center"/>
    </xf>
    <xf numFmtId="49" fontId="9" fillId="0" borderId="0" xfId="0" applyNumberFormat="1" applyFont="1" applyAlignment="1">
      <alignment horizontal="distributed" vertical="center"/>
    </xf>
    <xf numFmtId="176" fontId="9" fillId="0" borderId="0" xfId="0" applyNumberFormat="1" applyFont="1" applyAlignment="1">
      <alignment horizontal="right" vertical="center"/>
    </xf>
    <xf numFmtId="49" fontId="9" fillId="0" borderId="0" xfId="0" applyNumberFormat="1" applyFont="1" applyAlignment="1">
      <alignment horizontal="left" vertical="center"/>
    </xf>
    <xf numFmtId="49" fontId="45" fillId="0" borderId="0" xfId="0" applyNumberFormat="1" applyFont="1" applyAlignment="1">
      <alignment vertical="center"/>
    </xf>
    <xf numFmtId="177" fontId="9" fillId="0" borderId="0" xfId="2" applyNumberFormat="1" applyFont="1">
      <alignment vertical="center"/>
    </xf>
    <xf numFmtId="179" fontId="45" fillId="0" borderId="0" xfId="0" applyNumberFormat="1" applyFont="1" applyAlignment="1">
      <alignment vertical="center"/>
    </xf>
    <xf numFmtId="179" fontId="9" fillId="0" borderId="0" xfId="0" applyNumberFormat="1" applyFont="1" applyAlignment="1">
      <alignment vertical="center"/>
    </xf>
    <xf numFmtId="177" fontId="46" fillId="0" borderId="0" xfId="2" applyNumberFormat="1" applyFont="1" applyAlignment="1">
      <alignment horizontal="distributed" vertical="center"/>
    </xf>
    <xf numFmtId="49" fontId="9" fillId="0" borderId="0" xfId="0" applyNumberFormat="1" applyFont="1" applyAlignment="1">
      <alignment horizontal="right" vertical="center"/>
    </xf>
    <xf numFmtId="49" fontId="9" fillId="0" borderId="0" xfId="0" applyNumberFormat="1" applyFont="1" applyAlignment="1">
      <alignment vertical="center" shrinkToFit="1"/>
    </xf>
    <xf numFmtId="49" fontId="9" fillId="0" borderId="0" xfId="0" applyNumberFormat="1" applyFont="1" applyAlignment="1">
      <alignment horizontal="left" vertical="center" shrinkToFit="1"/>
    </xf>
    <xf numFmtId="0" fontId="9" fillId="0" borderId="0" xfId="3">
      <alignment vertical="center"/>
    </xf>
    <xf numFmtId="0" fontId="9" fillId="0" borderId="0" xfId="7" applyAlignment="1">
      <alignment horizontal="left" vertical="center"/>
    </xf>
    <xf numFmtId="177" fontId="46" fillId="0" borderId="0" xfId="2" applyNumberFormat="1" applyFont="1" applyAlignment="1">
      <alignment vertical="center" shrinkToFit="1"/>
    </xf>
    <xf numFmtId="0" fontId="47" fillId="0" borderId="0" xfId="0" applyFont="1" applyAlignment="1">
      <alignment vertical="center"/>
    </xf>
    <xf numFmtId="49" fontId="9" fillId="0" borderId="0" xfId="1" applyNumberFormat="1" applyFont="1" applyFill="1" applyAlignment="1" applyProtection="1">
      <alignment vertical="center"/>
    </xf>
    <xf numFmtId="49" fontId="44" fillId="0" borderId="0" xfId="1" applyNumberFormat="1" applyFont="1" applyFill="1" applyAlignment="1" applyProtection="1">
      <alignment horizontal="center" vertical="center" shrinkToFit="1"/>
    </xf>
    <xf numFmtId="181" fontId="9" fillId="0" borderId="0" xfId="0" applyNumberFormat="1" applyFont="1" applyAlignment="1">
      <alignment vertical="center"/>
    </xf>
    <xf numFmtId="49" fontId="48" fillId="0" borderId="0" xfId="0" applyNumberFormat="1" applyFont="1" applyAlignment="1">
      <alignment vertical="center"/>
    </xf>
    <xf numFmtId="49" fontId="6" fillId="0" borderId="0" xfId="0" applyNumberFormat="1" applyFont="1" applyAlignment="1">
      <alignment horizontal="center" vertical="center"/>
    </xf>
    <xf numFmtId="49" fontId="6" fillId="0" borderId="0" xfId="0" applyNumberFormat="1" applyFont="1" applyAlignment="1">
      <alignment vertical="center"/>
    </xf>
    <xf numFmtId="14" fontId="0" fillId="0" borderId="0" xfId="0" applyNumberFormat="1" applyAlignment="1">
      <alignment vertical="center"/>
    </xf>
    <xf numFmtId="0" fontId="49" fillId="0" borderId="0" xfId="0" applyFont="1" applyAlignment="1">
      <alignment vertical="center"/>
    </xf>
    <xf numFmtId="177" fontId="9" fillId="0" borderId="0" xfId="2" applyNumberFormat="1" applyFont="1" applyAlignment="1">
      <alignment horizontal="distributed" vertical="center"/>
    </xf>
    <xf numFmtId="179" fontId="9" fillId="0" borderId="0" xfId="0" applyNumberFormat="1" applyFont="1" applyAlignment="1">
      <alignment horizontal="distributed" vertical="center"/>
    </xf>
    <xf numFmtId="49" fontId="9" fillId="0" borderId="0" xfId="0" applyNumberFormat="1" applyFont="1" applyAlignment="1">
      <alignment horizontal="center" vertical="center"/>
    </xf>
    <xf numFmtId="49" fontId="9" fillId="0" borderId="0" xfId="0" applyNumberFormat="1" applyFont="1" applyAlignment="1">
      <alignment horizontal="left" vertical="center"/>
    </xf>
    <xf numFmtId="49" fontId="43" fillId="0" borderId="0" xfId="0" applyNumberFormat="1" applyFont="1" applyAlignment="1">
      <alignment horizontal="center" vertical="center" shrinkToFit="1"/>
    </xf>
    <xf numFmtId="49" fontId="9" fillId="0" borderId="0" xfId="0" applyNumberFormat="1" applyFont="1" applyAlignment="1">
      <alignment horizontal="distributed" vertical="center"/>
    </xf>
    <xf numFmtId="49" fontId="6" fillId="0" borderId="0" xfId="0" applyNumberFormat="1" applyFont="1" applyAlignment="1">
      <alignment horizontal="center" vertical="center"/>
    </xf>
    <xf numFmtId="49" fontId="9" fillId="0" borderId="0" xfId="0" applyNumberFormat="1" applyFont="1" applyAlignment="1">
      <alignment vertical="center"/>
    </xf>
    <xf numFmtId="49" fontId="9" fillId="0" borderId="0" xfId="0" applyNumberFormat="1" applyFont="1" applyAlignment="1">
      <alignment horizontal="center" vertical="center" shrinkToFit="1"/>
    </xf>
    <xf numFmtId="0" fontId="44" fillId="0" borderId="0" xfId="1" applyFont="1" applyFill="1" applyAlignment="1" applyProtection="1">
      <alignment horizontal="center" vertical="center"/>
    </xf>
    <xf numFmtId="180" fontId="9" fillId="0" borderId="0" xfId="0" applyNumberFormat="1" applyFont="1" applyAlignment="1">
      <alignment horizontal="center" vertical="center"/>
    </xf>
    <xf numFmtId="49" fontId="9" fillId="0" borderId="0" xfId="0" applyNumberFormat="1" applyFont="1" applyAlignment="1">
      <alignment horizontal="left" vertical="center" shrinkToFit="1"/>
    </xf>
    <xf numFmtId="49" fontId="44" fillId="0" borderId="0" xfId="1" applyNumberFormat="1" applyFont="1" applyFill="1" applyAlignment="1" applyProtection="1">
      <alignment horizontal="center" vertical="center"/>
    </xf>
    <xf numFmtId="0" fontId="12" fillId="2" borderId="0" xfId="5" applyFont="1" applyFill="1" applyAlignment="1">
      <alignment horizontal="center" vertical="center"/>
    </xf>
    <xf numFmtId="49" fontId="11" fillId="0" borderId="25" xfId="5" applyNumberFormat="1" applyFont="1" applyBorder="1" applyAlignment="1">
      <alignment horizontal="center" vertical="center"/>
    </xf>
    <xf numFmtId="49" fontId="11" fillId="0" borderId="26" xfId="5" applyNumberFormat="1" applyFont="1" applyBorder="1" applyAlignment="1">
      <alignment horizontal="center" vertical="center"/>
    </xf>
    <xf numFmtId="0" fontId="4" fillId="0" borderId="0" xfId="5" applyFont="1" applyAlignment="1">
      <alignment horizontal="center" vertical="center" shrinkToFit="1"/>
    </xf>
    <xf numFmtId="0" fontId="18" fillId="0" borderId="18" xfId="5" applyFont="1" applyBorder="1" applyAlignment="1">
      <alignment horizontal="center" vertical="center"/>
    </xf>
    <xf numFmtId="0" fontId="18" fillId="0" borderId="19" xfId="5" applyFont="1" applyBorder="1" applyAlignment="1">
      <alignment horizontal="center" vertical="center"/>
    </xf>
    <xf numFmtId="0" fontId="21" fillId="0" borderId="20" xfId="5" applyFont="1" applyBorder="1" applyAlignment="1">
      <alignment horizontal="center" vertical="center" textRotation="255"/>
    </xf>
    <xf numFmtId="0" fontId="21" fillId="0" borderId="21" xfId="5" applyFont="1" applyBorder="1" applyAlignment="1">
      <alignment horizontal="center" vertical="center" textRotation="255"/>
    </xf>
    <xf numFmtId="0" fontId="21" fillId="0" borderId="22" xfId="5" applyFont="1" applyBorder="1" applyAlignment="1">
      <alignment horizontal="center" vertical="center" textRotation="255"/>
    </xf>
    <xf numFmtId="49" fontId="11" fillId="0" borderId="23" xfId="5" applyNumberFormat="1" applyFont="1" applyBorder="1" applyAlignment="1">
      <alignment horizontal="center" vertical="center"/>
    </xf>
    <xf numFmtId="49" fontId="11" fillId="0" borderId="24" xfId="5" applyNumberFormat="1" applyFont="1" applyBorder="1" applyAlignment="1">
      <alignment horizontal="center" vertical="center"/>
    </xf>
    <xf numFmtId="0" fontId="11" fillId="0" borderId="0" xfId="0" applyFont="1" applyAlignment="1">
      <alignment horizontal="center" vertical="center"/>
    </xf>
    <xf numFmtId="0" fontId="11" fillId="0" borderId="40" xfId="0" applyFont="1" applyBorder="1" applyAlignment="1">
      <alignment horizontal="center" vertical="center" shrinkToFit="1"/>
    </xf>
    <xf numFmtId="0" fontId="11" fillId="0" borderId="70" xfId="0" applyFont="1" applyBorder="1" applyAlignment="1">
      <alignment horizontal="center" vertical="center" shrinkToFit="1"/>
    </xf>
    <xf numFmtId="0" fontId="11" fillId="0" borderId="41" xfId="0" applyFont="1" applyBorder="1" applyAlignment="1">
      <alignment horizontal="center" vertical="center" shrinkToFit="1"/>
    </xf>
    <xf numFmtId="0" fontId="27" fillId="0" borderId="49" xfId="0" applyFont="1" applyBorder="1" applyAlignment="1">
      <alignment horizontal="center" vertical="center"/>
    </xf>
    <xf numFmtId="0" fontId="13" fillId="0" borderId="3" xfId="0" applyFont="1" applyBorder="1" applyAlignment="1">
      <alignment horizontal="center" vertical="center" shrinkToFit="1"/>
    </xf>
    <xf numFmtId="0" fontId="13" fillId="0" borderId="16" xfId="0" applyFont="1" applyBorder="1" applyAlignment="1">
      <alignment horizontal="center" vertical="center" shrinkToFit="1"/>
    </xf>
    <xf numFmtId="0" fontId="13" fillId="0" borderId="1"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16" xfId="0" applyFont="1" applyBorder="1" applyAlignment="1">
      <alignment horizontal="center" vertical="center" shrinkToFit="1"/>
    </xf>
    <xf numFmtId="0" fontId="18" fillId="0" borderId="17" xfId="0" applyFont="1" applyBorder="1" applyAlignment="1">
      <alignment horizontal="center" vertical="center" shrinkToFit="1"/>
    </xf>
    <xf numFmtId="0" fontId="0" fillId="0" borderId="3" xfId="0" applyBorder="1" applyAlignment="1">
      <alignment horizontal="center" vertical="center" shrinkToFit="1"/>
    </xf>
    <xf numFmtId="0" fontId="0" fillId="0" borderId="17" xfId="0" applyBorder="1" applyAlignment="1">
      <alignment horizontal="center" vertical="center" shrinkToFit="1"/>
    </xf>
    <xf numFmtId="0" fontId="19" fillId="0" borderId="12" xfId="0" applyFont="1" applyBorder="1" applyAlignment="1">
      <alignment horizontal="center" vertical="center" textRotation="255" shrinkToFit="1"/>
    </xf>
    <xf numFmtId="0" fontId="19" fillId="0" borderId="46" xfId="0" applyFont="1" applyBorder="1" applyAlignment="1">
      <alignment horizontal="center" vertical="center" textRotation="255" shrinkToFit="1"/>
    </xf>
    <xf numFmtId="0" fontId="19" fillId="0" borderId="4" xfId="0" applyFont="1" applyBorder="1" applyAlignment="1">
      <alignment horizontal="center" vertical="center" textRotation="255" shrinkToFit="1"/>
    </xf>
    <xf numFmtId="0" fontId="24" fillId="0" borderId="12" xfId="0" applyFont="1" applyBorder="1" applyAlignment="1">
      <alignment horizontal="center" vertical="center" textRotation="255" shrinkToFit="1"/>
    </xf>
    <xf numFmtId="0" fontId="24" fillId="0" borderId="46" xfId="0" applyFont="1" applyBorder="1" applyAlignment="1">
      <alignment horizontal="center" vertical="center" textRotation="255" shrinkToFit="1"/>
    </xf>
    <xf numFmtId="0" fontId="24" fillId="0" borderId="4" xfId="0" applyFont="1" applyBorder="1" applyAlignment="1">
      <alignment horizontal="center" vertical="center" textRotation="255" shrinkToFit="1"/>
    </xf>
    <xf numFmtId="0" fontId="19" fillId="0" borderId="12" xfId="0" applyFont="1" applyBorder="1" applyAlignment="1">
      <alignment horizontal="center" vertical="center" shrinkToFit="1"/>
    </xf>
    <xf numFmtId="0" fontId="19" fillId="0" borderId="46" xfId="0" applyFont="1" applyBorder="1" applyAlignment="1">
      <alignment horizontal="center" vertical="center" shrinkToFit="1"/>
    </xf>
    <xf numFmtId="0" fontId="19" fillId="0" borderId="4" xfId="0" applyFont="1" applyBorder="1" applyAlignment="1">
      <alignment horizontal="center" vertical="center" shrinkToFit="1"/>
    </xf>
    <xf numFmtId="0" fontId="0" fillId="0" borderId="12" xfId="0" applyBorder="1" applyAlignment="1">
      <alignment horizontal="center" vertical="center" textRotation="255" shrinkToFit="1"/>
    </xf>
    <xf numFmtId="0" fontId="0" fillId="0" borderId="46" xfId="0" applyBorder="1" applyAlignment="1">
      <alignment horizontal="center" vertical="center" textRotation="255" shrinkToFit="1"/>
    </xf>
    <xf numFmtId="0" fontId="0" fillId="0" borderId="4" xfId="0" applyBorder="1" applyAlignment="1">
      <alignment horizontal="center" vertical="center" textRotation="255" shrinkToFit="1"/>
    </xf>
    <xf numFmtId="0" fontId="29" fillId="0" borderId="12" xfId="0" applyFont="1" applyBorder="1" applyAlignment="1">
      <alignment horizontal="center" vertical="center" textRotation="255" shrinkToFit="1"/>
    </xf>
    <xf numFmtId="0" fontId="29" fillId="0" borderId="46" xfId="0" applyFont="1" applyBorder="1" applyAlignment="1">
      <alignment horizontal="center" vertical="center" textRotation="255" shrinkToFit="1"/>
    </xf>
    <xf numFmtId="0" fontId="29" fillId="0" borderId="4" xfId="0" applyFont="1" applyBorder="1" applyAlignment="1">
      <alignment horizontal="center" vertical="center" textRotation="255" shrinkToFit="1"/>
    </xf>
    <xf numFmtId="0" fontId="19" fillId="0" borderId="46" xfId="0" applyFont="1" applyBorder="1" applyAlignment="1">
      <alignment horizontal="left" vertical="center" wrapText="1"/>
    </xf>
    <xf numFmtId="0" fontId="19" fillId="0" borderId="4" xfId="0" applyFont="1" applyBorder="1" applyAlignment="1">
      <alignment horizontal="left" vertical="center" wrapText="1"/>
    </xf>
    <xf numFmtId="0" fontId="0" fillId="0" borderId="12" xfId="0" applyBorder="1" applyAlignment="1">
      <alignment horizontal="center" vertical="center"/>
    </xf>
    <xf numFmtId="0" fontId="0" fillId="0" borderId="46" xfId="0" applyBorder="1" applyAlignment="1">
      <alignment horizontal="center" vertical="center"/>
    </xf>
    <xf numFmtId="0" fontId="0" fillId="0" borderId="4" xfId="0" applyBorder="1" applyAlignment="1">
      <alignment horizontal="center" vertical="center"/>
    </xf>
    <xf numFmtId="0" fontId="28" fillId="0" borderId="5"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45" xfId="0" applyFont="1" applyBorder="1" applyAlignment="1">
      <alignment horizontal="center" vertical="center" shrinkToFit="1"/>
    </xf>
    <xf numFmtId="0" fontId="28" fillId="0" borderId="47" xfId="0" applyFont="1" applyBorder="1" applyAlignment="1">
      <alignment horizontal="center" vertical="center" shrinkToFit="1"/>
    </xf>
    <xf numFmtId="0" fontId="28" fillId="0" borderId="12" xfId="0" applyFont="1" applyBorder="1" applyAlignment="1">
      <alignment horizontal="center" vertical="center" shrinkToFit="1"/>
    </xf>
    <xf numFmtId="0" fontId="28" fillId="0" borderId="46" xfId="0" applyFont="1" applyBorder="1" applyAlignment="1">
      <alignment horizontal="center" vertical="center" shrinkToFit="1"/>
    </xf>
    <xf numFmtId="0" fontId="0" fillId="0" borderId="12" xfId="0" applyBorder="1" applyAlignment="1">
      <alignment horizontal="center" vertical="center" shrinkToFit="1"/>
    </xf>
    <xf numFmtId="0" fontId="0" fillId="0" borderId="46" xfId="0" applyBorder="1" applyAlignment="1">
      <alignment horizontal="center" vertical="center" shrinkToFit="1"/>
    </xf>
    <xf numFmtId="0" fontId="0" fillId="0" borderId="4" xfId="0" applyBorder="1" applyAlignment="1">
      <alignment horizontal="center" vertical="center" shrinkToFit="1"/>
    </xf>
    <xf numFmtId="0" fontId="28" fillId="0" borderId="54" xfId="0" applyFont="1" applyBorder="1" applyAlignment="1">
      <alignment horizontal="center" vertical="center"/>
    </xf>
    <xf numFmtId="0" fontId="28" fillId="0" borderId="48" xfId="0" applyFont="1" applyBorder="1" applyAlignment="1">
      <alignment horizontal="center" vertical="center"/>
    </xf>
    <xf numFmtId="0" fontId="28" fillId="0" borderId="56" xfId="0" applyFont="1" applyBorder="1" applyAlignment="1">
      <alignment horizontal="center" vertical="center" shrinkToFit="1"/>
    </xf>
    <xf numFmtId="0" fontId="38" fillId="0" borderId="3" xfId="0" applyFont="1" applyBorder="1" applyAlignment="1">
      <alignment horizontal="center" vertical="center" shrinkToFit="1"/>
    </xf>
    <xf numFmtId="0" fontId="38" fillId="0" borderId="16" xfId="0" applyFont="1" applyBorder="1" applyAlignment="1">
      <alignment horizontal="center" vertical="center" shrinkToFit="1"/>
    </xf>
    <xf numFmtId="0" fontId="38" fillId="0" borderId="1" xfId="0" applyFont="1" applyBorder="1" applyAlignment="1">
      <alignment horizontal="center" vertical="center" shrinkToFit="1"/>
    </xf>
    <xf numFmtId="0" fontId="34" fillId="0" borderId="3" xfId="0" applyFont="1" applyBorder="1" applyAlignment="1">
      <alignment horizontal="center" vertical="center"/>
    </xf>
    <xf numFmtId="0" fontId="34" fillId="0" borderId="16" xfId="0" applyFont="1" applyBorder="1" applyAlignment="1">
      <alignment horizontal="center" vertical="center"/>
    </xf>
    <xf numFmtId="0" fontId="34" fillId="0" borderId="17" xfId="0" applyFont="1" applyBorder="1" applyAlignment="1">
      <alignment horizontal="center" vertical="center"/>
    </xf>
    <xf numFmtId="0" fontId="20" fillId="0" borderId="3"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19" fillId="0" borderId="3"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7" fillId="0" borderId="3" xfId="0" applyFont="1" applyBorder="1" applyAlignment="1">
      <alignment horizontal="center" vertical="center" shrinkToFit="1"/>
    </xf>
    <xf numFmtId="0" fontId="17" fillId="0" borderId="16" xfId="0" applyFont="1" applyBorder="1" applyAlignment="1">
      <alignment horizontal="center" vertical="center" shrinkToFit="1"/>
    </xf>
    <xf numFmtId="0" fontId="17" fillId="0" borderId="17" xfId="0" applyFont="1" applyBorder="1" applyAlignment="1">
      <alignment horizontal="center" vertical="center" shrinkToFit="1"/>
    </xf>
    <xf numFmtId="0" fontId="19" fillId="0" borderId="12" xfId="0" applyFont="1" applyBorder="1" applyAlignment="1">
      <alignment horizontal="center" vertical="center"/>
    </xf>
    <xf numFmtId="0" fontId="19" fillId="0" borderId="4" xfId="0" applyFont="1" applyBorder="1" applyAlignment="1">
      <alignment horizontal="center" vertical="center"/>
    </xf>
    <xf numFmtId="0" fontId="35" fillId="0" borderId="12" xfId="0" applyFont="1" applyBorder="1" applyAlignment="1">
      <alignment horizontal="center" vertical="center"/>
    </xf>
    <xf numFmtId="0" fontId="35" fillId="0" borderId="4" xfId="0" applyFont="1" applyBorder="1" applyAlignment="1">
      <alignment horizontal="center" vertical="center"/>
    </xf>
    <xf numFmtId="0" fontId="27" fillId="0" borderId="3" xfId="0" applyFont="1" applyBorder="1" applyAlignment="1">
      <alignment horizontal="center" vertical="center"/>
    </xf>
    <xf numFmtId="0" fontId="27" fillId="0" borderId="16" xfId="0" applyFont="1" applyBorder="1" applyAlignment="1">
      <alignment horizontal="center" vertical="center"/>
    </xf>
    <xf numFmtId="0" fontId="27" fillId="0" borderId="17" xfId="0" applyFont="1" applyBorder="1" applyAlignment="1">
      <alignment horizontal="center" vertical="center"/>
    </xf>
    <xf numFmtId="0" fontId="33" fillId="0" borderId="12" xfId="0" applyFont="1" applyBorder="1" applyAlignment="1">
      <alignment horizontal="center" vertical="center"/>
    </xf>
    <xf numFmtId="0" fontId="33" fillId="0" borderId="4" xfId="0" applyFont="1" applyBorder="1" applyAlignment="1">
      <alignment horizontal="center" vertical="center"/>
    </xf>
  </cellXfs>
  <cellStyles count="14">
    <cellStyle name="ハイパーリンク" xfId="1" builtinId="8"/>
    <cellStyle name="標準" xfId="0" builtinId="0"/>
    <cellStyle name="標準 2" xfId="4" xr:uid="{00000000-0005-0000-0000-000002000000}"/>
    <cellStyle name="標準 2 2" xfId="8" xr:uid="{00000000-0005-0000-0000-000003000000}"/>
    <cellStyle name="標準 2 2 2" xfId="10" xr:uid="{00000000-0005-0000-0000-000004000000}"/>
    <cellStyle name="標準 2 3" xfId="2" xr:uid="{00000000-0005-0000-0000-000005000000}"/>
    <cellStyle name="標準 4 2" xfId="13" xr:uid="{14AAFBA6-27C3-48A3-A770-4FEFBB9E5868}"/>
    <cellStyle name="標準 5 2" xfId="12" xr:uid="{EB86A3C5-532B-4834-BFC1-8A766A8F5C99}"/>
    <cellStyle name="標準 5 2 2" xfId="9" xr:uid="{00000000-0005-0000-0000-000006000000}"/>
    <cellStyle name="標準 6" xfId="11" xr:uid="{00000000-0005-0000-0000-000007000000}"/>
    <cellStyle name="標準_3_1_08ＡＢＣ選考会_要項" xfId="5" xr:uid="{00000000-0005-0000-0000-000008000000}"/>
    <cellStyle name="標準_4_ダブルス_要項" xfId="7" xr:uid="{00000000-0005-0000-0000-000009000000}"/>
    <cellStyle name="標準_Book1" xfId="6" xr:uid="{00000000-0005-0000-0000-00000A000000}"/>
    <cellStyle name="標準_要項" xfId="3" xr:uid="{00000000-0005-0000-0000-00000B00000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homepage3.nifty.com/DOCUME~1/HSCL04/LOCALS~1/Temp/sinkoB561.lzh%20&#12398;&#19968;&#26178;&#12487;&#12451;&#12524;&#12463;&#12488;&#12522;%201/sinkoB561/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gifusyoubad.sports.coocan.jp/" TargetMode="External"/><Relationship Id="rId2" Type="http://schemas.openxmlformats.org/officeDocument/2006/relationships/hyperlink" Target="mailto:gifu_syoubad@gifu-badminton.com" TargetMode="External"/><Relationship Id="rId1" Type="http://schemas.openxmlformats.org/officeDocument/2006/relationships/hyperlink" Target="mailto:gifu_syoubad@nifty.com" TargetMode="External"/><Relationship Id="rId5" Type="http://schemas.openxmlformats.org/officeDocument/2006/relationships/printerSettings" Target="../printerSettings/printerSettings2.bin"/><Relationship Id="rId4" Type="http://schemas.openxmlformats.org/officeDocument/2006/relationships/hyperlink" Target="http://gifusyoubad.gifu-badminton.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8"/>
  <sheetViews>
    <sheetView zoomScaleNormal="100" workbookViewId="0">
      <selection activeCell="D6" sqref="D6"/>
    </sheetView>
  </sheetViews>
  <sheetFormatPr defaultColWidth="11.875" defaultRowHeight="18" customHeight="1"/>
  <cols>
    <col min="1" max="1" width="11.875" style="2" customWidth="1"/>
    <col min="2" max="2" width="5.5" style="2" customWidth="1"/>
    <col min="3" max="3" width="11.875" style="2"/>
    <col min="4" max="4" width="14.625" style="2" bestFit="1" customWidth="1"/>
    <col min="5" max="16384" width="11.875" style="2"/>
  </cols>
  <sheetData>
    <row r="1" spans="1:6" ht="18" customHeight="1">
      <c r="A1" s="80" t="s">
        <v>190</v>
      </c>
    </row>
    <row r="2" spans="1:6" ht="18" customHeight="1">
      <c r="A2" s="164" t="s">
        <v>280</v>
      </c>
      <c r="B2" s="38" t="s">
        <v>281</v>
      </c>
      <c r="C2" s="38"/>
    </row>
    <row r="3" spans="1:6" ht="18" customHeight="1">
      <c r="A3" s="130"/>
    </row>
    <row r="4" spans="1:6" ht="18" customHeight="1">
      <c r="A4" s="1"/>
    </row>
    <row r="6" spans="1:6" ht="18" customHeight="1">
      <c r="E6" s="44"/>
    </row>
    <row r="11" spans="1:6" ht="18" customHeight="1">
      <c r="F11" s="45"/>
    </row>
    <row r="14" spans="1:6" ht="18" customHeight="1">
      <c r="A14" s="1"/>
    </row>
    <row r="16" spans="1:6" ht="18" customHeight="1">
      <c r="A16" s="1"/>
    </row>
    <row r="17" spans="4:4" ht="18" customHeight="1">
      <c r="D17" s="46"/>
    </row>
    <row r="18" spans="4:4" ht="18" customHeight="1">
      <c r="D18" s="46"/>
    </row>
  </sheetData>
  <phoneticPr fontId="3"/>
  <pageMargins left="0.59055118110236227" right="0.59055118110236227" top="0.74803149606299213" bottom="0.74803149606299213" header="0.31496062992125984" footer="0.31496062992125984"/>
  <pageSetup paperSize="9" scale="6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K188"/>
  <sheetViews>
    <sheetView zoomScale="76" zoomScaleNormal="76" workbookViewId="0"/>
  </sheetViews>
  <sheetFormatPr defaultColWidth="9" defaultRowHeight="13.5"/>
  <cols>
    <col min="1" max="1" width="12.625" style="81" customWidth="1"/>
    <col min="2" max="3" width="11.625" style="81" customWidth="1"/>
    <col min="4" max="4" width="15.625" style="81" customWidth="1"/>
    <col min="5" max="5" width="4.625" style="81" customWidth="1"/>
    <col min="6" max="6" width="3.625" style="81" customWidth="1"/>
    <col min="7" max="7" width="12.625" style="81" customWidth="1"/>
    <col min="8" max="9" width="11.625" style="81" customWidth="1"/>
    <col min="10" max="10" width="15.625" style="81" customWidth="1"/>
    <col min="11" max="11" width="4.625" style="81" customWidth="1"/>
    <col min="12" max="12" width="3.625" style="81" customWidth="1"/>
    <col min="13" max="13" width="12.625" style="81" customWidth="1"/>
    <col min="14" max="15" width="11.625" style="81" customWidth="1"/>
    <col min="16" max="16" width="15.625" style="81" customWidth="1"/>
    <col min="17" max="17" width="4.625" style="81" customWidth="1"/>
    <col min="18" max="18" width="3.625" style="81" customWidth="1"/>
    <col min="19" max="19" width="12.625" style="81" customWidth="1"/>
    <col min="20" max="21" width="11.625" style="81" customWidth="1"/>
    <col min="22" max="22" width="15.625" style="81" customWidth="1"/>
    <col min="23" max="23" width="4.625" style="81" customWidth="1"/>
    <col min="24" max="16384" width="9" style="81"/>
  </cols>
  <sheetData>
    <row r="1" spans="1:37" ht="21" customHeight="1">
      <c r="A1" s="81" t="s">
        <v>204</v>
      </c>
    </row>
    <row r="2" spans="1:37" ht="21" customHeight="1"/>
    <row r="3" spans="1:37" ht="21" customHeight="1" thickBot="1">
      <c r="A3" s="81" t="str">
        <f>'ダブルス　男子'!B3</f>
        <v>６年生以下男子</v>
      </c>
      <c r="G3" s="81" t="str">
        <f>'ダブルス　男子'!M3</f>
        <v>５年生以下男子</v>
      </c>
      <c r="M3" s="81" t="str">
        <f>'ダブルス　男子'!X3</f>
        <v>４年生以下男子</v>
      </c>
      <c r="S3" s="81" t="str">
        <f>'ダブルス　男子'!AI3</f>
        <v>３年生以下男子</v>
      </c>
    </row>
    <row r="4" spans="1:37" ht="21" customHeight="1" thickBot="1">
      <c r="A4" s="82" t="s">
        <v>205</v>
      </c>
      <c r="B4" s="83" t="s">
        <v>206</v>
      </c>
      <c r="C4" s="83" t="s">
        <v>207</v>
      </c>
      <c r="D4" s="83" t="s">
        <v>208</v>
      </c>
      <c r="E4" s="84" t="s">
        <v>209</v>
      </c>
      <c r="G4" s="82" t="s">
        <v>205</v>
      </c>
      <c r="H4" s="83" t="s">
        <v>206</v>
      </c>
      <c r="I4" s="83" t="s">
        <v>207</v>
      </c>
      <c r="J4" s="83" t="s">
        <v>210</v>
      </c>
      <c r="K4" s="84" t="s">
        <v>209</v>
      </c>
      <c r="M4" s="82" t="s">
        <v>205</v>
      </c>
      <c r="N4" s="83" t="s">
        <v>206</v>
      </c>
      <c r="O4" s="83" t="s">
        <v>207</v>
      </c>
      <c r="P4" s="83" t="s">
        <v>208</v>
      </c>
      <c r="Q4" s="84" t="s">
        <v>209</v>
      </c>
      <c r="S4" s="82" t="s">
        <v>205</v>
      </c>
      <c r="T4" s="83" t="s">
        <v>206</v>
      </c>
      <c r="U4" s="83" t="s">
        <v>207</v>
      </c>
      <c r="V4" s="83" t="s">
        <v>210</v>
      </c>
      <c r="W4" s="84" t="s">
        <v>209</v>
      </c>
    </row>
    <row r="5" spans="1:37" ht="21" customHeight="1">
      <c r="A5" s="85" t="str">
        <f>'ダブルス　男子'!C8&amp;"　"&amp;'ダブルス　男子'!D8</f>
        <v>　</v>
      </c>
      <c r="B5" s="86" t="str">
        <f>IF('ダブルス　男子'!J7=0,"",'ダブルス　男子'!J7)</f>
        <v/>
      </c>
      <c r="C5" s="87" t="str">
        <f>IF('ダブルス　男子'!C9=0,"",'ダブルス　男子'!C9)</f>
        <v/>
      </c>
      <c r="D5" s="88" t="str">
        <f>'ダブルス　男子'!C7&amp;"　"&amp;'ダブルス　男子'!D7</f>
        <v>　</v>
      </c>
      <c r="E5" s="89" t="str">
        <f>IF('ダブルス　男子'!E7=0,"",'ダブルス　男子'!E7)</f>
        <v/>
      </c>
      <c r="G5" s="85" t="str">
        <f>'ダブルス　男子'!N8&amp;"　"&amp;'ダブルス　男子'!O8</f>
        <v>　</v>
      </c>
      <c r="H5" s="86" t="str">
        <f>IF('ダブルス　男子'!U7=0,"",'ダブルス　男子'!U7)</f>
        <v/>
      </c>
      <c r="I5" s="87" t="str">
        <f>IF('ダブルス　男子'!N9=0,"",'ダブルス　男子'!N9)</f>
        <v/>
      </c>
      <c r="J5" s="88" t="str">
        <f>'ダブルス　男子'!N7&amp;"　"&amp;'ダブルス　男子'!O7</f>
        <v>　</v>
      </c>
      <c r="K5" s="89" t="str">
        <f>IF('ダブルス　男子'!P7=0,"",'ダブルス　男子'!P7)</f>
        <v/>
      </c>
      <c r="M5" s="85" t="str">
        <f>'ダブルス　男子'!Y8&amp;"　"&amp;'ダブルス　男子'!Z8</f>
        <v>　</v>
      </c>
      <c r="N5" s="86" t="str">
        <f>IF('ダブルス　男子'!AF7=0,"",'ダブルス　男子'!AF7)</f>
        <v/>
      </c>
      <c r="O5" s="87" t="str">
        <f>IF('ダブルス　男子'!Y9=0,"",'ダブルス　男子'!Y9)</f>
        <v/>
      </c>
      <c r="P5" s="88" t="str">
        <f>'ダブルス　男子'!Y7&amp;"　"&amp;'ダブルス　男子'!Z7</f>
        <v>　</v>
      </c>
      <c r="Q5" s="89" t="str">
        <f>IF('ダブルス　男子'!AA7=0,"",'ダブルス　男子'!AA7)</f>
        <v/>
      </c>
      <c r="S5" s="85" t="str">
        <f>'ダブルス　男子'!AJ8&amp;"　"&amp;'ダブルス　男子'!AK8</f>
        <v>　</v>
      </c>
      <c r="T5" s="86" t="str">
        <f>IF('ダブルス　男子'!AQ7=0,"",'ダブルス　男子'!AQ7)</f>
        <v/>
      </c>
      <c r="U5" s="87" t="str">
        <f>IF('ダブルス　男子'!AJ9=0,"",'ダブルス　男子'!AJ9)</f>
        <v/>
      </c>
      <c r="V5" s="88" t="str">
        <f>'ダブルス　男子'!AJ7&amp;"　"&amp;'ダブルス　男子'!AK7</f>
        <v>　</v>
      </c>
      <c r="W5" s="89" t="str">
        <f>IF('ダブルス　男子'!AL7=0,"",'ダブルス　男子'!AL7)</f>
        <v/>
      </c>
      <c r="X5" s="81" ph="1"/>
      <c r="AA5" s="81" ph="1"/>
      <c r="AC5" s="81" ph="1"/>
      <c r="AF5" s="81" ph="1"/>
      <c r="AH5" s="81" ph="1"/>
      <c r="AK5" s="81" ph="1"/>
    </row>
    <row r="6" spans="1:37" ht="21" customHeight="1" thickBot="1">
      <c r="A6" s="90" t="str">
        <f>'ダブルス　男子'!G8&amp;"　"&amp;'ダブルス　男子'!H8</f>
        <v>　</v>
      </c>
      <c r="B6" s="91" t="str">
        <f>IF('ダブルス　男子'!J7=0,"",'ダブルス　男子'!J7)</f>
        <v/>
      </c>
      <c r="C6" s="91" t="str">
        <f>IF('ダブルス　男子'!G9=0,"",'ダブルス　男子'!G9)</f>
        <v/>
      </c>
      <c r="D6" s="92" t="str">
        <f>'ダブルス　男子'!G7&amp;"　"&amp;'ダブルス　男子'!H7</f>
        <v>　</v>
      </c>
      <c r="E6" s="93" t="str">
        <f>IF('ダブルス　男子'!I7=0,"",'ダブルス　男子'!I7)</f>
        <v/>
      </c>
      <c r="G6" s="90" t="str">
        <f>'ダブルス　男子'!R8&amp;"　"&amp;'ダブルス　男子'!S8</f>
        <v>　</v>
      </c>
      <c r="H6" s="91" t="str">
        <f>IF('ダブルス　男子'!U7=0,"",'ダブルス　男子'!U7)</f>
        <v/>
      </c>
      <c r="I6" s="91" t="str">
        <f>IF('ダブルス　男子'!R9=0,"",'ダブルス　男子'!R9)</f>
        <v/>
      </c>
      <c r="J6" s="92" t="str">
        <f>'ダブルス　男子'!R7&amp;"　"&amp;'ダブルス　男子'!S7</f>
        <v>　</v>
      </c>
      <c r="K6" s="93" t="str">
        <f>IF('ダブルス　男子'!T7=0,"",'ダブルス　男子'!T7)</f>
        <v/>
      </c>
      <c r="M6" s="90" t="str">
        <f>'ダブルス　男子'!AC8&amp;"　"&amp;'ダブルス　男子'!AD8</f>
        <v>　</v>
      </c>
      <c r="N6" s="91" t="str">
        <f>IF('ダブルス　男子'!AF7=0,"",'ダブルス　男子'!AF7)</f>
        <v/>
      </c>
      <c r="O6" s="91" t="str">
        <f>IF('ダブルス　男子'!AC9=0,"",'ダブルス　男子'!AC9)</f>
        <v/>
      </c>
      <c r="P6" s="92" t="str">
        <f>'ダブルス　男子'!AC7&amp;"　"&amp;'ダブルス　男子'!AD7</f>
        <v>　</v>
      </c>
      <c r="Q6" s="93" t="str">
        <f>IF('ダブルス　男子'!AE7=0,"",'ダブルス　男子'!AE7)</f>
        <v/>
      </c>
      <c r="S6" s="90" t="str">
        <f>'ダブルス　男子'!AN8&amp;"　"&amp;'ダブルス　男子'!AO8</f>
        <v>　</v>
      </c>
      <c r="T6" s="91" t="str">
        <f>IF('ダブルス　男子'!AQ7=0,"",'ダブルス　男子'!AQ7)</f>
        <v/>
      </c>
      <c r="U6" s="91" t="str">
        <f>IF('ダブルス　男子'!AN9=0,"",'ダブルス　男子'!AN9)</f>
        <v/>
      </c>
      <c r="V6" s="92" t="str">
        <f>'ダブルス　男子'!AN7&amp;"　"&amp;'ダブルス　男子'!AO7</f>
        <v>　</v>
      </c>
      <c r="W6" s="93" t="str">
        <f>IF('ダブルス　男子'!AP7=0,"",'ダブルス　男子'!AP7)</f>
        <v/>
      </c>
      <c r="X6" s="81" ph="1"/>
      <c r="AC6" s="81" ph="1"/>
      <c r="AH6" s="81" ph="1"/>
    </row>
    <row r="7" spans="1:37" ht="21" customHeight="1">
      <c r="A7" s="85" t="str">
        <f>'ダブルス　男子'!C11&amp;"　"&amp;'ダブルス　男子'!D11</f>
        <v>　</v>
      </c>
      <c r="B7" s="86" t="str">
        <f>IF('ダブルス　男子'!J10=0,"",'ダブルス　男子'!J10)</f>
        <v/>
      </c>
      <c r="C7" s="87" t="str">
        <f>IF('ダブルス　男子'!C12=0,"",'ダブルス　男子'!C12)</f>
        <v/>
      </c>
      <c r="D7" s="88" t="str">
        <f>'ダブルス　男子'!C10&amp;"　"&amp;'ダブルス　男子'!D10</f>
        <v>　</v>
      </c>
      <c r="E7" s="89" t="str">
        <f>IF('ダブルス　男子'!E10=0,"",'ダブルス　男子'!E10)</f>
        <v/>
      </c>
      <c r="G7" s="85" t="str">
        <f>'ダブルス　男子'!N11&amp;"　"&amp;'ダブルス　男子'!O11</f>
        <v>　</v>
      </c>
      <c r="H7" s="86" t="str">
        <f>IF('ダブルス　男子'!U10=0,"",'ダブルス　男子'!U10)</f>
        <v/>
      </c>
      <c r="I7" s="87" t="str">
        <f>IF('ダブルス　男子'!N12=0,"",'ダブルス　男子'!N12)</f>
        <v/>
      </c>
      <c r="J7" s="88" t="str">
        <f>'ダブルス　男子'!N10&amp;"　"&amp;'ダブルス　男子'!O10</f>
        <v>　</v>
      </c>
      <c r="K7" s="89" t="str">
        <f>IF('ダブルス　男子'!P10=0,"",'ダブルス　男子'!P10)</f>
        <v/>
      </c>
      <c r="M7" s="85" t="str">
        <f>'ダブルス　男子'!Y11&amp;"　"&amp;'ダブルス　男子'!Z11</f>
        <v>　</v>
      </c>
      <c r="N7" s="86" t="str">
        <f>IF('ダブルス　男子'!AF10=0,"",'ダブルス　男子'!AF10)</f>
        <v/>
      </c>
      <c r="O7" s="87" t="str">
        <f>IF('ダブルス　男子'!Y12=0,"",'ダブルス　男子'!Y12)</f>
        <v/>
      </c>
      <c r="P7" s="88" t="str">
        <f>'ダブルス　男子'!Y10&amp;"　"&amp;'ダブルス　男子'!Z10</f>
        <v>　</v>
      </c>
      <c r="Q7" s="89" t="str">
        <f>IF('ダブルス　男子'!AA10=0,"",'ダブルス　男子'!AA10)</f>
        <v/>
      </c>
      <c r="S7" s="85" t="str">
        <f>'ダブルス　男子'!AJ11&amp;"　"&amp;'ダブルス　男子'!AK11</f>
        <v>　</v>
      </c>
      <c r="T7" s="86" t="str">
        <f>IF('ダブルス　男子'!AQ10=0,"",'ダブルス　男子'!AQ10)</f>
        <v/>
      </c>
      <c r="U7" s="87" t="str">
        <f>IF('ダブルス　男子'!AJ12=0,"",'ダブルス　男子'!AJ12)</f>
        <v/>
      </c>
      <c r="V7" s="88" t="str">
        <f>'ダブルス　男子'!AJ10&amp;"　"&amp;'ダブルス　男子'!AK10</f>
        <v>　</v>
      </c>
      <c r="W7" s="89" t="str">
        <f>IF('ダブルス　男子'!AL10=0,"",'ダブルス　男子'!AL10)</f>
        <v/>
      </c>
      <c r="X7" s="81" ph="1"/>
      <c r="AA7" s="81" ph="1"/>
      <c r="AC7" s="81" ph="1"/>
      <c r="AF7" s="81" ph="1"/>
      <c r="AH7" s="81" ph="1"/>
      <c r="AK7" s="81" ph="1"/>
    </row>
    <row r="8" spans="1:37" ht="21" customHeight="1" thickBot="1">
      <c r="A8" s="90" t="str">
        <f>'ダブルス　男子'!G11&amp;"　"&amp;'ダブルス　男子'!H11</f>
        <v>　</v>
      </c>
      <c r="B8" s="91" t="str">
        <f>IF('ダブルス　男子'!J10=0,"",'ダブルス　男子'!J10)</f>
        <v/>
      </c>
      <c r="C8" s="91" t="str">
        <f>IF('ダブルス　男子'!G12=0,"",'ダブルス　男子'!G12)</f>
        <v/>
      </c>
      <c r="D8" s="92" t="str">
        <f>'ダブルス　男子'!G10&amp;"　"&amp;'ダブルス　男子'!H10</f>
        <v>　</v>
      </c>
      <c r="E8" s="93" t="str">
        <f>IF('ダブルス　男子'!I10=0,"",'ダブルス　男子'!I10)</f>
        <v/>
      </c>
      <c r="G8" s="90" t="str">
        <f>'ダブルス　男子'!R11&amp;"　"&amp;'ダブルス　男子'!S11</f>
        <v>　</v>
      </c>
      <c r="H8" s="91" t="str">
        <f>IF('ダブルス　男子'!U10=0,"",'ダブルス　男子'!U10)</f>
        <v/>
      </c>
      <c r="I8" s="91" t="str">
        <f>IF('ダブルス　男子'!R12=0,"",'ダブルス　男子'!R12)</f>
        <v/>
      </c>
      <c r="J8" s="92" t="str">
        <f>'ダブルス　男子'!R10&amp;"　"&amp;'ダブルス　男子'!S10</f>
        <v>　</v>
      </c>
      <c r="K8" s="93" t="str">
        <f>IF('ダブルス　男子'!T10=0,"",'ダブルス　男子'!T10)</f>
        <v/>
      </c>
      <c r="M8" s="90" t="str">
        <f>'ダブルス　男子'!AC11&amp;"　"&amp;'ダブルス　男子'!AD11</f>
        <v>　</v>
      </c>
      <c r="N8" s="91" t="str">
        <f>IF('ダブルス　男子'!AF10=0,"",'ダブルス　男子'!AF10)</f>
        <v/>
      </c>
      <c r="O8" s="91" t="str">
        <f>IF('ダブルス　男子'!AC12=0,"",'ダブルス　男子'!AC12)</f>
        <v/>
      </c>
      <c r="P8" s="92" t="str">
        <f>'ダブルス　男子'!AC10&amp;"　"&amp;'ダブルス　男子'!AD10</f>
        <v>　</v>
      </c>
      <c r="Q8" s="93" t="str">
        <f>IF('ダブルス　男子'!AE10=0,"",'ダブルス　男子'!AE10)</f>
        <v/>
      </c>
      <c r="S8" s="90" t="str">
        <f>'ダブルス　男子'!AN11&amp;"　"&amp;'ダブルス　男子'!AO11</f>
        <v>　</v>
      </c>
      <c r="T8" s="91" t="str">
        <f>IF('ダブルス　男子'!AQ10=0,"",'ダブルス　男子'!AQ10)</f>
        <v/>
      </c>
      <c r="U8" s="91" t="str">
        <f>IF('ダブルス　男子'!AN12=0,"",'ダブルス　男子'!AN12)</f>
        <v/>
      </c>
      <c r="V8" s="92" t="str">
        <f>'ダブルス　男子'!AN10&amp;"　"&amp;'ダブルス　男子'!AO10</f>
        <v>　</v>
      </c>
      <c r="W8" s="93" t="str">
        <f>IF('ダブルス　男子'!AP10=0,"",'ダブルス　男子'!AP10)</f>
        <v/>
      </c>
      <c r="X8" s="81" ph="1"/>
      <c r="AC8" s="81" ph="1"/>
      <c r="AH8" s="81" ph="1"/>
    </row>
    <row r="9" spans="1:37" ht="21" customHeight="1">
      <c r="A9" s="85" t="str">
        <f>'ダブルス　男子'!C14&amp;"　"&amp;'ダブルス　男子'!D14</f>
        <v>　</v>
      </c>
      <c r="B9" s="86" t="str">
        <f>IF('ダブルス　男子'!J13=0,"",'ダブルス　男子'!J13)</f>
        <v/>
      </c>
      <c r="C9" s="87" t="str">
        <f>IF('ダブルス　男子'!C15=0,"",'ダブルス　男子'!C15)</f>
        <v/>
      </c>
      <c r="D9" s="88" t="str">
        <f>'ダブルス　男子'!C13&amp;"　"&amp;'ダブルス　男子'!D13</f>
        <v>　</v>
      </c>
      <c r="E9" s="89" t="str">
        <f>IF('ダブルス　男子'!E13=0,"",'ダブルス　男子'!E13)</f>
        <v/>
      </c>
      <c r="G9" s="85" t="str">
        <f>'ダブルス　男子'!N14&amp;"　"&amp;'ダブルス　男子'!O14</f>
        <v>　</v>
      </c>
      <c r="H9" s="86" t="str">
        <f>IF('ダブルス　男子'!U13=0,"",'ダブルス　男子'!U13)</f>
        <v/>
      </c>
      <c r="I9" s="87" t="str">
        <f>IF('ダブルス　男子'!N15=0,"",'ダブルス　男子'!N15)</f>
        <v/>
      </c>
      <c r="J9" s="88" t="str">
        <f>'ダブルス　男子'!N13&amp;"　"&amp;'ダブルス　男子'!O13</f>
        <v>　</v>
      </c>
      <c r="K9" s="89" t="str">
        <f>IF('ダブルス　男子'!P13=0,"",'ダブルス　男子'!P13)</f>
        <v/>
      </c>
      <c r="M9" s="85" t="str">
        <f>'ダブルス　男子'!Y14&amp;"　"&amp;'ダブルス　男子'!Z14</f>
        <v>　</v>
      </c>
      <c r="N9" s="86" t="str">
        <f>IF('ダブルス　男子'!AF13=0,"",'ダブルス　男子'!AF13)</f>
        <v/>
      </c>
      <c r="O9" s="87" t="str">
        <f>IF('ダブルス　男子'!Y15=0,"",'ダブルス　男子'!Y15)</f>
        <v/>
      </c>
      <c r="P9" s="88" t="str">
        <f>'ダブルス　男子'!Y13&amp;"　"&amp;'ダブルス　男子'!Z13</f>
        <v>　</v>
      </c>
      <c r="Q9" s="89" t="str">
        <f>IF('ダブルス　男子'!AA13=0,"",'ダブルス　男子'!AA13)</f>
        <v/>
      </c>
      <c r="S9" s="85" t="str">
        <f>'ダブルス　男子'!AJ14&amp;"　"&amp;'ダブルス　男子'!AK14</f>
        <v>　</v>
      </c>
      <c r="T9" s="86" t="str">
        <f>IF('ダブルス　男子'!AQ13=0,"",'ダブルス　男子'!AQ13)</f>
        <v/>
      </c>
      <c r="U9" s="87" t="str">
        <f>IF('ダブルス　男子'!AJ15=0,"",'ダブルス　男子'!AJ15)</f>
        <v/>
      </c>
      <c r="V9" s="88" t="str">
        <f>'ダブルス　男子'!AJ13&amp;"　"&amp;'ダブルス　男子'!AK13</f>
        <v>　</v>
      </c>
      <c r="W9" s="89" t="str">
        <f>IF('ダブルス　男子'!AL13=0,"",'ダブルス　男子'!AL13)</f>
        <v/>
      </c>
      <c r="X9" s="81" ph="1"/>
      <c r="AA9" s="81" ph="1"/>
      <c r="AC9" s="81" ph="1"/>
      <c r="AF9" s="81" ph="1"/>
      <c r="AH9" s="81" ph="1"/>
      <c r="AK9" s="81" ph="1"/>
    </row>
    <row r="10" spans="1:37" ht="21" customHeight="1" thickBot="1">
      <c r="A10" s="90" t="str">
        <f>'ダブルス　男子'!G14&amp;"　"&amp;'ダブルス　男子'!H14</f>
        <v>　</v>
      </c>
      <c r="B10" s="91" t="str">
        <f>B9</f>
        <v/>
      </c>
      <c r="C10" s="91" t="str">
        <f>IF('ダブルス　男子'!G15=0,"",'ダブルス　男子'!G15)</f>
        <v/>
      </c>
      <c r="D10" s="92" t="str">
        <f>'ダブルス　男子'!G13&amp;"　"&amp;'ダブルス　男子'!H13</f>
        <v>　</v>
      </c>
      <c r="E10" s="93" t="str">
        <f>IF('ダブルス　男子'!I13=0,"",'ダブルス　男子'!I13)</f>
        <v/>
      </c>
      <c r="G10" s="90" t="str">
        <f>'ダブルス　男子'!R14&amp;"　"&amp;'ダブルス　男子'!S14</f>
        <v>　</v>
      </c>
      <c r="H10" s="91" t="str">
        <f>IF('ダブルス　男子'!U13=0,"",'ダブルス　男子'!U13)</f>
        <v/>
      </c>
      <c r="I10" s="91" t="str">
        <f>IF('ダブルス　男子'!R15=0,"",'ダブルス　男子'!R15)</f>
        <v/>
      </c>
      <c r="J10" s="92" t="str">
        <f>'ダブルス　男子'!R13&amp;"　"&amp;'ダブルス　男子'!S13</f>
        <v>　</v>
      </c>
      <c r="K10" s="93" t="str">
        <f>IF('ダブルス　男子'!T13=0,"",'ダブルス　男子'!T13)</f>
        <v/>
      </c>
      <c r="M10" s="90" t="str">
        <f>'ダブルス　男子'!AC14&amp;"　"&amp;'ダブルス　男子'!AD14</f>
        <v>　</v>
      </c>
      <c r="N10" s="91" t="str">
        <f>IF('ダブルス　男子'!AF13=0,"",'ダブルス　男子'!AF13)</f>
        <v/>
      </c>
      <c r="O10" s="91" t="str">
        <f>IF('ダブルス　男子'!AC15=0,"",'ダブルス　男子'!AC15)</f>
        <v/>
      </c>
      <c r="P10" s="92" t="str">
        <f>'ダブルス　男子'!AC13&amp;"　"&amp;'ダブルス　男子'!AD13</f>
        <v>　</v>
      </c>
      <c r="Q10" s="93" t="str">
        <f>IF('ダブルス　男子'!AE13=0,"",'ダブルス　男子'!AE13)</f>
        <v/>
      </c>
      <c r="S10" s="90" t="str">
        <f>'ダブルス　男子'!AN14&amp;"　"&amp;'ダブルス　男子'!AO14</f>
        <v>　</v>
      </c>
      <c r="T10" s="91" t="str">
        <f>IF('ダブルス　男子'!AQ13=0,"",'ダブルス　男子'!AQ13)</f>
        <v/>
      </c>
      <c r="U10" s="91" t="str">
        <f>IF('ダブルス　男子'!AN15=0,"",'ダブルス　男子'!AN15)</f>
        <v/>
      </c>
      <c r="V10" s="92" t="str">
        <f>'ダブルス　男子'!AN13&amp;"　"&amp;'ダブルス　男子'!AO13</f>
        <v>　</v>
      </c>
      <c r="W10" s="93" t="str">
        <f>IF('ダブルス　男子'!AP13=0,"",'ダブルス　男子'!AP13)</f>
        <v/>
      </c>
      <c r="X10" s="81" ph="1"/>
      <c r="AC10" s="81" ph="1"/>
      <c r="AH10" s="81" ph="1"/>
    </row>
    <row r="11" spans="1:37" ht="21" customHeight="1">
      <c r="A11" s="85" t="str">
        <f>'ダブルス　男子'!C17&amp;"　"&amp;'ダブルス　男子'!D17</f>
        <v>　</v>
      </c>
      <c r="B11" s="86" t="str">
        <f>IF('ダブルス　男子'!J16=0,"",'ダブルス　男子'!J16)</f>
        <v/>
      </c>
      <c r="C11" s="87" t="str">
        <f>IF('ダブルス　男子'!C18=0,"",'ダブルス　男子'!C18)</f>
        <v/>
      </c>
      <c r="D11" s="88" t="str">
        <f>'ダブルス　男子'!C16&amp;"　"&amp;'ダブルス　男子'!D16</f>
        <v>　</v>
      </c>
      <c r="E11" s="89" t="str">
        <f>IF('ダブルス　男子'!E16=0,"",'ダブルス　男子'!E16)</f>
        <v/>
      </c>
      <c r="G11" s="85" t="str">
        <f>'ダブルス　男子'!N17&amp;"　"&amp;'ダブルス　男子'!O17</f>
        <v>　</v>
      </c>
      <c r="H11" s="86" t="str">
        <f>IF('ダブルス　男子'!U16=0,"",'ダブルス　男子'!U16)</f>
        <v/>
      </c>
      <c r="I11" s="87" t="str">
        <f>IF('ダブルス　男子'!N18=0,"",'ダブルス　男子'!N18)</f>
        <v/>
      </c>
      <c r="J11" s="88" t="str">
        <f>'ダブルス　男子'!N16&amp;"　"&amp;'ダブルス　男子'!O16</f>
        <v>　</v>
      </c>
      <c r="K11" s="89" t="str">
        <f>IF('ダブルス　男子'!P16=0,"",'ダブルス　男子'!P16)</f>
        <v/>
      </c>
      <c r="M11" s="85" t="str">
        <f>'ダブルス　男子'!Y17&amp;"　"&amp;'ダブルス　男子'!Z17</f>
        <v>　</v>
      </c>
      <c r="N11" s="86" t="str">
        <f>IF('ダブルス　男子'!AF16=0,"",'ダブルス　男子'!AF16)</f>
        <v/>
      </c>
      <c r="O11" s="87" t="str">
        <f>IF('ダブルス　男子'!Y18=0,"",'ダブルス　男子'!Y18)</f>
        <v/>
      </c>
      <c r="P11" s="88" t="str">
        <f>'ダブルス　男子'!Y16&amp;"　"&amp;'ダブルス　男子'!Z16</f>
        <v>　</v>
      </c>
      <c r="Q11" s="89" t="str">
        <f>IF('ダブルス　男子'!AA16=0,"",'ダブルス　男子'!AA16)</f>
        <v/>
      </c>
      <c r="S11" s="85" t="str">
        <f>'ダブルス　男子'!AJ17&amp;"　"&amp;'ダブルス　男子'!AK17</f>
        <v>　</v>
      </c>
      <c r="T11" s="86" t="str">
        <f>IF('ダブルス　男子'!AQ16=0,"",'ダブルス　男子'!AQ16)</f>
        <v/>
      </c>
      <c r="U11" s="87" t="str">
        <f>IF('ダブルス　男子'!AJ18=0,"",'ダブルス　男子'!AJ18)</f>
        <v/>
      </c>
      <c r="V11" s="88" t="str">
        <f>'ダブルス　男子'!AJ16&amp;"　"&amp;'ダブルス　男子'!AK16</f>
        <v>　</v>
      </c>
      <c r="W11" s="89" t="str">
        <f>IF('ダブルス　男子'!AL16=0,"",'ダブルス　男子'!AL16)</f>
        <v/>
      </c>
      <c r="X11" s="81" ph="1"/>
      <c r="AA11" s="81" ph="1"/>
      <c r="AC11" s="81" ph="1"/>
      <c r="AF11" s="81" ph="1"/>
      <c r="AH11" s="81" ph="1"/>
      <c r="AK11" s="81" ph="1"/>
    </row>
    <row r="12" spans="1:37" ht="21" customHeight="1" thickBot="1">
      <c r="A12" s="90" t="str">
        <f>'ダブルス　男子'!G17&amp;"　"&amp;'ダブルス　男子'!H17</f>
        <v>　</v>
      </c>
      <c r="B12" s="91" t="str">
        <f>IF('ダブルス　男子'!J13=0,"",'ダブルス　男子'!J13)</f>
        <v/>
      </c>
      <c r="C12" s="91" t="str">
        <f>IF('ダブルス　男子'!G18=0,"",'ダブルス　男子'!G18)</f>
        <v/>
      </c>
      <c r="D12" s="92" t="str">
        <f>'ダブルス　男子'!G16&amp;"　"&amp;'ダブルス　男子'!H16</f>
        <v>　</v>
      </c>
      <c r="E12" s="93" t="str">
        <f>IF('ダブルス　男子'!I16=0,"",'ダブルス　男子'!I16)</f>
        <v/>
      </c>
      <c r="G12" s="90" t="str">
        <f>'ダブルス　男子'!R17&amp;"　"&amp;'ダブルス　男子'!S17</f>
        <v>　</v>
      </c>
      <c r="H12" s="91" t="str">
        <f>IF('ダブルス　男子'!U16=0,"",'ダブルス　男子'!U16)</f>
        <v/>
      </c>
      <c r="I12" s="91" t="str">
        <f>IF('ダブルス　男子'!R18=0,"",'ダブルス　男子'!R18)</f>
        <v/>
      </c>
      <c r="J12" s="92" t="str">
        <f>'ダブルス　男子'!R16&amp;"　"&amp;'ダブルス　男子'!S16</f>
        <v>　</v>
      </c>
      <c r="K12" s="93" t="str">
        <f>IF('ダブルス　男子'!T16=0,"",'ダブルス　男子'!T16)</f>
        <v/>
      </c>
      <c r="M12" s="90" t="str">
        <f>'ダブルス　男子'!AC17&amp;"　"&amp;'ダブルス　男子'!AD17</f>
        <v>　</v>
      </c>
      <c r="N12" s="91" t="str">
        <f>IF('ダブルス　男子'!AF16=0,"",'ダブルス　男子'!AF16)</f>
        <v/>
      </c>
      <c r="O12" s="91" t="str">
        <f>IF('ダブルス　男子'!AC18=0,"",'ダブルス　男子'!AC18)</f>
        <v/>
      </c>
      <c r="P12" s="92" t="str">
        <f>'ダブルス　男子'!AC16&amp;"　"&amp;'ダブルス　男子'!AD16</f>
        <v>　</v>
      </c>
      <c r="Q12" s="93" t="str">
        <f>IF('ダブルス　男子'!AE16=0,"",'ダブルス　男子'!AE16)</f>
        <v/>
      </c>
      <c r="S12" s="90" t="str">
        <f>'ダブルス　男子'!AN17&amp;"　"&amp;'ダブルス　男子'!AO17</f>
        <v>　</v>
      </c>
      <c r="T12" s="91" t="str">
        <f>IF('ダブルス　男子'!AQ16=0,"",'ダブルス　男子'!AQ16)</f>
        <v/>
      </c>
      <c r="U12" s="91" t="str">
        <f>IF('ダブルス　男子'!AN18=0,"",'ダブルス　男子'!AN18)</f>
        <v/>
      </c>
      <c r="V12" s="92" t="str">
        <f>'ダブルス　男子'!AN16&amp;"　"&amp;'ダブルス　男子'!AO16</f>
        <v>　</v>
      </c>
      <c r="W12" s="93" t="str">
        <f>IF('ダブルス　男子'!AP16=0,"",'ダブルス　男子'!AP16)</f>
        <v/>
      </c>
      <c r="X12" s="81" ph="1"/>
      <c r="AC12" s="81" ph="1"/>
      <c r="AH12" s="81" ph="1"/>
    </row>
    <row r="13" spans="1:37" ht="21" customHeight="1">
      <c r="A13" s="85" t="str">
        <f>'ダブルス　男子'!C20&amp;"　"&amp;'ダブルス　男子'!D20</f>
        <v>　</v>
      </c>
      <c r="B13" s="86" t="str">
        <f>IF('ダブルス　男子'!J19=0,"",'ダブルス　男子'!J19)</f>
        <v/>
      </c>
      <c r="C13" s="87" t="str">
        <f>IF('ダブルス　男子'!C21=0,"",'ダブルス　男子'!C21)</f>
        <v/>
      </c>
      <c r="D13" s="88" t="str">
        <f>'ダブルス　男子'!C19&amp;"　"&amp;'ダブルス　男子'!D19</f>
        <v>　</v>
      </c>
      <c r="E13" s="89" t="str">
        <f>IF('ダブルス　男子'!E19=0,"",'ダブルス　男子'!E19)</f>
        <v/>
      </c>
      <c r="G13" s="85" t="str">
        <f>'ダブルス　男子'!N20&amp;"　"&amp;'ダブルス　男子'!O20</f>
        <v>　</v>
      </c>
      <c r="H13" s="86" t="str">
        <f>IF('ダブルス　男子'!U19=0,"",'ダブルス　男子'!U19)</f>
        <v/>
      </c>
      <c r="I13" s="87" t="str">
        <f>IF('ダブルス　男子'!N21=0,"",'ダブルス　男子'!N21)</f>
        <v/>
      </c>
      <c r="J13" s="88" t="str">
        <f>'ダブルス　男子'!N19&amp;"　"&amp;'ダブルス　男子'!O19</f>
        <v>　</v>
      </c>
      <c r="K13" s="89" t="str">
        <f>IF('ダブルス　男子'!P19=0,"",'ダブルス　男子'!P19)</f>
        <v/>
      </c>
      <c r="M13" s="85" t="str">
        <f>'ダブルス　男子'!Y20&amp;"　"&amp;'ダブルス　男子'!Z20</f>
        <v>　</v>
      </c>
      <c r="N13" s="86" t="str">
        <f>IF('ダブルス　男子'!AF19=0,"",'ダブルス　男子'!AF19)</f>
        <v/>
      </c>
      <c r="O13" s="87" t="str">
        <f>IF('ダブルス　男子'!Y21=0,"",'ダブルス　男子'!Y21)</f>
        <v/>
      </c>
      <c r="P13" s="88" t="str">
        <f>'ダブルス　男子'!Y19&amp;"　"&amp;'ダブルス　男子'!Z19</f>
        <v>　</v>
      </c>
      <c r="Q13" s="89" t="str">
        <f>IF('ダブルス　男子'!AA19=0,"",'ダブルス　男子'!AA19)</f>
        <v/>
      </c>
      <c r="S13" s="85" t="str">
        <f>'ダブルス　男子'!AJ20&amp;"　"&amp;'ダブルス　男子'!AK20</f>
        <v>　</v>
      </c>
      <c r="T13" s="86" t="str">
        <f>IF('ダブルス　男子'!AQ19=0,"",'ダブルス　男子'!AQ19)</f>
        <v/>
      </c>
      <c r="U13" s="87" t="str">
        <f>IF('ダブルス　男子'!AJ21=0,"",'ダブルス　男子'!AJ21)</f>
        <v/>
      </c>
      <c r="V13" s="88" t="str">
        <f>'ダブルス　男子'!AJ19&amp;"　"&amp;'ダブルス　男子'!AK19</f>
        <v>　</v>
      </c>
      <c r="W13" s="89" t="str">
        <f>IF('ダブルス　男子'!AL19=0,"",'ダブルス　男子'!AL19)</f>
        <v/>
      </c>
      <c r="X13" s="81" ph="1"/>
      <c r="AA13" s="81" ph="1"/>
      <c r="AC13" s="81" ph="1"/>
      <c r="AF13" s="81" ph="1"/>
      <c r="AH13" s="81" ph="1"/>
      <c r="AK13" s="81" ph="1"/>
    </row>
    <row r="14" spans="1:37" ht="21" customHeight="1" thickBot="1">
      <c r="A14" s="90" t="str">
        <f>'ダブルス　男子'!G20&amp;"　"&amp;'ダブルス　男子'!H20</f>
        <v>　</v>
      </c>
      <c r="B14" s="91" t="str">
        <f>IF('ダブルス　男子'!J19=0,"",'ダブルス　男子'!J19)</f>
        <v/>
      </c>
      <c r="C14" s="91" t="str">
        <f>IF('ダブルス　男子'!G21=0,"",'ダブルス　男子'!G21)</f>
        <v/>
      </c>
      <c r="D14" s="92" t="str">
        <f>'ダブルス　男子'!G19&amp;"　"&amp;'ダブルス　男子'!H19</f>
        <v>　</v>
      </c>
      <c r="E14" s="93" t="str">
        <f>IF('ダブルス　男子'!I19=0,"",'ダブルス　男子'!I19)</f>
        <v/>
      </c>
      <c r="G14" s="90" t="str">
        <f>'ダブルス　男子'!R20&amp;"　"&amp;'ダブルス　男子'!S20</f>
        <v>　</v>
      </c>
      <c r="H14" s="91" t="str">
        <f>IF('ダブルス　男子'!U19=0,"",'ダブルス　男子'!U19)</f>
        <v/>
      </c>
      <c r="I14" s="91" t="str">
        <f>IF('ダブルス　男子'!R21=0,"",'ダブルス　男子'!R21)</f>
        <v/>
      </c>
      <c r="J14" s="92" t="str">
        <f>'ダブルス　男子'!R19&amp;"　"&amp;'ダブルス　男子'!S19</f>
        <v>　</v>
      </c>
      <c r="K14" s="93" t="str">
        <f>IF('ダブルス　男子'!T19=0,"",'ダブルス　男子'!T19)</f>
        <v/>
      </c>
      <c r="M14" s="90" t="str">
        <f>'ダブルス　男子'!AC20&amp;"　"&amp;'ダブルス　男子'!AD20</f>
        <v>　</v>
      </c>
      <c r="N14" s="91" t="str">
        <f>IF('ダブルス　男子'!AF19=0,"",'ダブルス　男子'!AF19)</f>
        <v/>
      </c>
      <c r="O14" s="91" t="str">
        <f>IF('ダブルス　男子'!AC21=0,"",'ダブルス　男子'!AC21)</f>
        <v/>
      </c>
      <c r="P14" s="92" t="str">
        <f>'ダブルス　男子'!AC19&amp;"　"&amp;'ダブルス　男子'!AD19</f>
        <v>　</v>
      </c>
      <c r="Q14" s="93" t="str">
        <f>IF('ダブルス　男子'!AE19=0,"",'ダブルス　男子'!AE19)</f>
        <v/>
      </c>
      <c r="S14" s="90" t="str">
        <f>'ダブルス　男子'!AN20&amp;"　"&amp;'ダブルス　男子'!AO20</f>
        <v>　</v>
      </c>
      <c r="T14" s="91" t="str">
        <f>IF('ダブルス　男子'!AQ19=0,"",'ダブルス　男子'!AQ19)</f>
        <v/>
      </c>
      <c r="U14" s="91" t="str">
        <f>IF('ダブルス　男子'!AN21=0,"",'ダブルス　男子'!AN21)</f>
        <v/>
      </c>
      <c r="V14" s="92" t="str">
        <f>'ダブルス　男子'!AN19&amp;"　"&amp;'ダブルス　男子'!AO19</f>
        <v>　</v>
      </c>
      <c r="W14" s="93" t="str">
        <f>IF('ダブルス　男子'!AP19=0,"",'ダブルス　男子'!AP19)</f>
        <v/>
      </c>
      <c r="X14" s="81" ph="1"/>
      <c r="AC14" s="81" ph="1"/>
      <c r="AH14" s="81" ph="1"/>
    </row>
    <row r="15" spans="1:37" ht="21" customHeight="1">
      <c r="A15" s="85" t="str">
        <f>'ダブルス　男子'!C23&amp;"　"&amp;'ダブルス　男子'!D23</f>
        <v>　</v>
      </c>
      <c r="B15" s="86" t="str">
        <f>IF('ダブルス　男子'!J22=0,"",'ダブルス　男子'!J22)</f>
        <v/>
      </c>
      <c r="C15" s="87" t="str">
        <f>IF('ダブルス　男子'!C24=0,"",'ダブルス　男子'!C24)</f>
        <v/>
      </c>
      <c r="D15" s="88" t="str">
        <f>'ダブルス　男子'!C22&amp;"　"&amp;'ダブルス　男子'!D22</f>
        <v>　</v>
      </c>
      <c r="E15" s="89" t="str">
        <f>IF('ダブルス　男子'!E22=0,"",'ダブルス　男子'!E22)</f>
        <v/>
      </c>
      <c r="G15" s="85" t="str">
        <f>'ダブルス　男子'!N23&amp;"　"&amp;'ダブルス　男子'!O23</f>
        <v>　</v>
      </c>
      <c r="H15" s="86" t="str">
        <f>IF('ダブルス　男子'!U22=0,"",'ダブルス　男子'!U22)</f>
        <v/>
      </c>
      <c r="I15" s="87" t="str">
        <f>IF('ダブルス　男子'!N24=0,"",'ダブルス　男子'!N24)</f>
        <v/>
      </c>
      <c r="J15" s="88" t="str">
        <f>'ダブルス　男子'!N22&amp;"　"&amp;'ダブルス　男子'!O22</f>
        <v>　</v>
      </c>
      <c r="K15" s="89" t="str">
        <f>IF('ダブルス　男子'!P22=0,"",'ダブルス　男子'!P22)</f>
        <v/>
      </c>
      <c r="M15" s="85" t="str">
        <f>'ダブルス　男子'!Y23&amp;"　"&amp;'ダブルス　男子'!Z23</f>
        <v>　</v>
      </c>
      <c r="N15" s="86" t="str">
        <f>IF('ダブルス　男子'!AF22=0,"",'ダブルス　男子'!AF22)</f>
        <v/>
      </c>
      <c r="O15" s="87" t="str">
        <f>IF('ダブルス　男子'!Y24=0,"",'ダブルス　男子'!Y24)</f>
        <v/>
      </c>
      <c r="P15" s="88" t="str">
        <f>'ダブルス　男子'!Y22&amp;"　"&amp;'ダブルス　男子'!Z22</f>
        <v>　</v>
      </c>
      <c r="Q15" s="89" t="str">
        <f>IF('ダブルス　男子'!AA22=0,"",'ダブルス　男子'!AA22)</f>
        <v/>
      </c>
      <c r="S15" s="85" t="str">
        <f>'ダブルス　男子'!AJ23&amp;"　"&amp;'ダブルス　男子'!AK23</f>
        <v>　</v>
      </c>
      <c r="T15" s="86" t="str">
        <f>IF('ダブルス　男子'!AQ22=0,"",'ダブルス　男子'!AQ22)</f>
        <v/>
      </c>
      <c r="U15" s="87" t="str">
        <f>IF('ダブルス　男子'!AJ24=0,"",'ダブルス　男子'!AJ24)</f>
        <v/>
      </c>
      <c r="V15" s="88" t="str">
        <f>'ダブルス　男子'!AJ22&amp;"　"&amp;'ダブルス　男子'!AK22</f>
        <v>　</v>
      </c>
      <c r="W15" s="89" t="str">
        <f>IF('ダブルス　男子'!AL22=0,"",'ダブルス　男子'!AL22)</f>
        <v/>
      </c>
      <c r="X15" s="81" ph="1"/>
      <c r="AA15" s="81" ph="1"/>
      <c r="AC15" s="81" ph="1"/>
      <c r="AF15" s="81" ph="1"/>
      <c r="AH15" s="81" ph="1"/>
      <c r="AK15" s="81" ph="1"/>
    </row>
    <row r="16" spans="1:37" ht="21" customHeight="1" thickBot="1">
      <c r="A16" s="90" t="str">
        <f>'ダブルス　男子'!G23&amp;"　"&amp;'ダブルス　男子'!H23</f>
        <v>　</v>
      </c>
      <c r="B16" s="91" t="str">
        <f>IF('ダブルス　男子'!J22=0,"",'ダブルス　男子'!J22)</f>
        <v/>
      </c>
      <c r="C16" s="91" t="str">
        <f>IF('ダブルス　男子'!G24=0,"",'ダブルス　男子'!G24)</f>
        <v/>
      </c>
      <c r="D16" s="92" t="str">
        <f>'ダブルス　男子'!G22&amp;"　"&amp;'ダブルス　男子'!H22</f>
        <v>　</v>
      </c>
      <c r="E16" s="93" t="str">
        <f>IF('ダブルス　男子'!I22=0,"",'ダブルス　男子'!I22)</f>
        <v/>
      </c>
      <c r="G16" s="90" t="str">
        <f>'ダブルス　男子'!R23&amp;"　"&amp;'ダブルス　男子'!S23</f>
        <v>　</v>
      </c>
      <c r="H16" s="91" t="str">
        <f>IF('ダブルス　男子'!U22=0,"",'ダブルス　男子'!U22)</f>
        <v/>
      </c>
      <c r="I16" s="91" t="str">
        <f>IF('ダブルス　男子'!R24=0,"",'ダブルス　男子'!R24)</f>
        <v/>
      </c>
      <c r="J16" s="92" t="str">
        <f>'ダブルス　男子'!R22&amp;"　"&amp;'ダブルス　男子'!S22</f>
        <v>　</v>
      </c>
      <c r="K16" s="93" t="str">
        <f>IF('ダブルス　男子'!T22=0,"",'ダブルス　男子'!T22)</f>
        <v/>
      </c>
      <c r="M16" s="90" t="str">
        <f>'ダブルス　男子'!AC23&amp;"　"&amp;'ダブルス　男子'!AD23</f>
        <v>　</v>
      </c>
      <c r="N16" s="91" t="str">
        <f>IF('ダブルス　男子'!AF22=0,"",'ダブルス　男子'!AF22)</f>
        <v/>
      </c>
      <c r="O16" s="91" t="str">
        <f>IF('ダブルス　男子'!AC24=0,"",'ダブルス　男子'!AC24)</f>
        <v/>
      </c>
      <c r="P16" s="92" t="str">
        <f>'ダブルス　男子'!AC22&amp;"　"&amp;'ダブルス　男子'!AD22</f>
        <v>　</v>
      </c>
      <c r="Q16" s="93" t="str">
        <f>IF('ダブルス　男子'!AE22=0,"",'ダブルス　男子'!AE22)</f>
        <v/>
      </c>
      <c r="S16" s="90" t="str">
        <f>'ダブルス　男子'!AN23&amp;"　"&amp;'ダブルス　男子'!AO23</f>
        <v>　</v>
      </c>
      <c r="T16" s="91" t="str">
        <f>IF('ダブルス　男子'!AQ22=0,"",'ダブルス　男子'!AQ22)</f>
        <v/>
      </c>
      <c r="U16" s="91" t="str">
        <f>IF('ダブルス　男子'!AN24=0,"",'ダブルス　男子'!AN24)</f>
        <v/>
      </c>
      <c r="V16" s="92" t="str">
        <f>'ダブルス　男子'!AN22&amp;"　"&amp;'ダブルス　男子'!AO22</f>
        <v>　</v>
      </c>
      <c r="W16" s="93" t="str">
        <f>IF('ダブルス　男子'!AP22=0,"",'ダブルス　男子'!AP22)</f>
        <v/>
      </c>
      <c r="X16" s="81" ph="1"/>
      <c r="AC16" s="81" ph="1"/>
      <c r="AH16" s="81" ph="1"/>
    </row>
    <row r="17" spans="1:37" ht="21" customHeight="1">
      <c r="A17" s="85" t="str">
        <f>'ダブルス　男子'!C26&amp;"　"&amp;'ダブルス　男子'!D26</f>
        <v>　</v>
      </c>
      <c r="B17" s="86" t="str">
        <f>IF('ダブルス　男子'!J25=0,"",'ダブルス　男子'!J25)</f>
        <v/>
      </c>
      <c r="C17" s="87" t="str">
        <f>IF('ダブルス　男子'!C27=0,"",'ダブルス　男子'!C27)</f>
        <v/>
      </c>
      <c r="D17" s="88" t="str">
        <f>'ダブルス　男子'!C25&amp;"　"&amp;'ダブルス　男子'!D25</f>
        <v>　</v>
      </c>
      <c r="E17" s="89" t="str">
        <f>IF('ダブルス　男子'!E25=0,"",'ダブルス　男子'!E25)</f>
        <v/>
      </c>
      <c r="G17" s="85" t="str">
        <f>'ダブルス　男子'!N26&amp;"　"&amp;'ダブルス　男子'!O26</f>
        <v>　</v>
      </c>
      <c r="H17" s="86" t="str">
        <f>IF('ダブルス　男子'!U25=0,"",'ダブルス　男子'!U25)</f>
        <v/>
      </c>
      <c r="I17" s="87" t="str">
        <f>IF('ダブルス　男子'!N27=0,"",'ダブルス　男子'!N27)</f>
        <v/>
      </c>
      <c r="J17" s="88" t="str">
        <f>'ダブルス　男子'!N25&amp;"　"&amp;'ダブルス　男子'!O25</f>
        <v>　</v>
      </c>
      <c r="K17" s="89" t="str">
        <f>IF('ダブルス　男子'!P25=0,"",'ダブルス　男子'!P25)</f>
        <v/>
      </c>
      <c r="M17" s="85" t="str">
        <f>'ダブルス　男子'!Y26&amp;"　"&amp;'ダブルス　男子'!Z26</f>
        <v>　</v>
      </c>
      <c r="N17" s="86" t="str">
        <f>IF('ダブルス　男子'!AF25=0,"",'ダブルス　男子'!AF25)</f>
        <v/>
      </c>
      <c r="O17" s="87" t="str">
        <f>IF('ダブルス　男子'!Y27=0,"",'ダブルス　男子'!Y27)</f>
        <v/>
      </c>
      <c r="P17" s="88" t="str">
        <f>'ダブルス　男子'!Y25&amp;"　"&amp;'ダブルス　男子'!Z25</f>
        <v>　</v>
      </c>
      <c r="Q17" s="89" t="str">
        <f>IF('ダブルス　男子'!AA25=0,"",'ダブルス　男子'!AA25)</f>
        <v/>
      </c>
      <c r="S17" s="85" t="str">
        <f>'ダブルス　男子'!AJ26&amp;"　"&amp;'ダブルス　男子'!AK26</f>
        <v>　</v>
      </c>
      <c r="T17" s="86" t="str">
        <f>IF('ダブルス　男子'!AQ25=0,"",'ダブルス　男子'!AQ25)</f>
        <v/>
      </c>
      <c r="U17" s="87" t="str">
        <f>IF('ダブルス　男子'!AJ27=0,"",'ダブルス　男子'!AJ27)</f>
        <v/>
      </c>
      <c r="V17" s="88" t="str">
        <f>'ダブルス　男子'!AJ25&amp;"　"&amp;'ダブルス　男子'!AK25</f>
        <v>　</v>
      </c>
      <c r="W17" s="89" t="str">
        <f>IF('ダブルス　男子'!AL25=0,"",'ダブルス　男子'!AL25)</f>
        <v/>
      </c>
      <c r="X17" s="81" ph="1"/>
      <c r="AA17" s="81" ph="1"/>
      <c r="AC17" s="81" ph="1"/>
      <c r="AF17" s="81" ph="1"/>
      <c r="AH17" s="81" ph="1"/>
      <c r="AK17" s="81" ph="1"/>
    </row>
    <row r="18" spans="1:37" ht="21" customHeight="1" thickBot="1">
      <c r="A18" s="90" t="str">
        <f>'ダブルス　男子'!G26&amp;"　"&amp;'ダブルス　男子'!H26</f>
        <v>　</v>
      </c>
      <c r="B18" s="91" t="str">
        <f>IF('ダブルス　男子'!J25=0,"",'ダブルス　男子'!J25)</f>
        <v/>
      </c>
      <c r="C18" s="91" t="str">
        <f>IF('ダブルス　男子'!G27=0,"",'ダブルス　男子'!G27)</f>
        <v/>
      </c>
      <c r="D18" s="92" t="str">
        <f>'ダブルス　男子'!G25&amp;"　"&amp;'ダブルス　男子'!H25</f>
        <v>　</v>
      </c>
      <c r="E18" s="93" t="str">
        <f>IF('ダブルス　男子'!I25=0,"",'ダブルス　男子'!I25)</f>
        <v/>
      </c>
      <c r="G18" s="90" t="str">
        <f>'ダブルス　男子'!R26&amp;"　"&amp;'ダブルス　男子'!S26</f>
        <v>　</v>
      </c>
      <c r="H18" s="91" t="str">
        <f>IF('ダブルス　男子'!U25=0,"",'ダブルス　男子'!U25)</f>
        <v/>
      </c>
      <c r="I18" s="91" t="str">
        <f>IF('ダブルス　男子'!R27=0,"",'ダブルス　男子'!R27)</f>
        <v/>
      </c>
      <c r="J18" s="92" t="str">
        <f>'ダブルス　男子'!R25&amp;"　"&amp;'ダブルス　男子'!S25</f>
        <v>　</v>
      </c>
      <c r="K18" s="93" t="str">
        <f>IF('ダブルス　男子'!T25=0,"",'ダブルス　男子'!T25)</f>
        <v/>
      </c>
      <c r="M18" s="90" t="str">
        <f>'ダブルス　男子'!AC26&amp;"　"&amp;'ダブルス　男子'!AD26</f>
        <v>　</v>
      </c>
      <c r="N18" s="91" t="str">
        <f>IF('ダブルス　男子'!AF25=0,"",'ダブルス　男子'!AF25)</f>
        <v/>
      </c>
      <c r="O18" s="91" t="str">
        <f>IF('ダブルス　男子'!AC27=0,"",'ダブルス　男子'!AC27)</f>
        <v/>
      </c>
      <c r="P18" s="92" t="str">
        <f>'ダブルス　男子'!AC25&amp;"　"&amp;'ダブルス　男子'!AD25</f>
        <v>　</v>
      </c>
      <c r="Q18" s="93" t="str">
        <f>IF('ダブルス　男子'!AE25=0,"",'ダブルス　男子'!AE25)</f>
        <v/>
      </c>
      <c r="S18" s="90" t="str">
        <f>'ダブルス　男子'!AN26&amp;"　"&amp;'ダブルス　男子'!AO26</f>
        <v>　</v>
      </c>
      <c r="T18" s="91" t="str">
        <f>IF('ダブルス　男子'!AQ25=0,"",'ダブルス　男子'!AQ25)</f>
        <v/>
      </c>
      <c r="U18" s="91" t="str">
        <f>IF('ダブルス　男子'!AN27=0,"",'ダブルス　男子'!AN27)</f>
        <v/>
      </c>
      <c r="V18" s="92" t="str">
        <f>'ダブルス　男子'!AN25&amp;"　"&amp;'ダブルス　男子'!AO25</f>
        <v>　</v>
      </c>
      <c r="W18" s="93" t="str">
        <f>IF('ダブルス　男子'!AP25=0,"",'ダブルス　男子'!AP25)</f>
        <v/>
      </c>
      <c r="X18" s="81" ph="1"/>
      <c r="AC18" s="81" ph="1"/>
      <c r="AH18" s="81" ph="1"/>
    </row>
    <row r="19" spans="1:37" ht="21" customHeight="1">
      <c r="A19" s="85" t="str">
        <f>'ダブルス　男子'!C29&amp;"　"&amp;'ダブルス　男子'!D29</f>
        <v>　</v>
      </c>
      <c r="B19" s="86" t="str">
        <f>IF('ダブルス　男子'!J28=0,"",'ダブルス　男子'!J28)</f>
        <v/>
      </c>
      <c r="C19" s="87" t="str">
        <f>IF('ダブルス　男子'!C30=0,"",'ダブルス　男子'!C30)</f>
        <v/>
      </c>
      <c r="D19" s="88" t="str">
        <f>'ダブルス　男子'!C28&amp;"　"&amp;'ダブルス　男子'!D28</f>
        <v>　</v>
      </c>
      <c r="E19" s="89" t="str">
        <f>IF('ダブルス　男子'!E28=0,"",'ダブルス　男子'!E28)</f>
        <v/>
      </c>
      <c r="G19" s="85" t="str">
        <f>'ダブルス　男子'!N29&amp;"　"&amp;'ダブルス　男子'!O29</f>
        <v>　</v>
      </c>
      <c r="H19" s="86" t="str">
        <f>IF('ダブルス　男子'!U28=0,"",'ダブルス　男子'!U28)</f>
        <v/>
      </c>
      <c r="I19" s="87" t="str">
        <f>IF('ダブルス　男子'!N30=0,"",'ダブルス　男子'!N30)</f>
        <v/>
      </c>
      <c r="J19" s="88" t="str">
        <f>'ダブルス　男子'!N28&amp;"　"&amp;'ダブルス　男子'!O28</f>
        <v>　</v>
      </c>
      <c r="K19" s="89" t="str">
        <f>IF('ダブルス　男子'!P28=0,"",'ダブルス　男子'!P28)</f>
        <v/>
      </c>
      <c r="M19" s="85" t="str">
        <f>'ダブルス　男子'!Y29&amp;"　"&amp;'ダブルス　男子'!Z29</f>
        <v>　</v>
      </c>
      <c r="N19" s="86" t="str">
        <f>IF('ダブルス　男子'!AF28=0,"",'ダブルス　男子'!AF28)</f>
        <v/>
      </c>
      <c r="O19" s="87" t="str">
        <f>IF('ダブルス　男子'!Y30=0,"",'ダブルス　男子'!Y30)</f>
        <v/>
      </c>
      <c r="P19" s="88" t="str">
        <f>'ダブルス　男子'!Y28&amp;"　"&amp;'ダブルス　男子'!Z28</f>
        <v>　</v>
      </c>
      <c r="Q19" s="89" t="str">
        <f>IF('ダブルス　男子'!AA28=0,"",'ダブルス　男子'!AA28)</f>
        <v/>
      </c>
      <c r="S19" s="85" t="str">
        <f>'ダブルス　男子'!AJ29&amp;"　"&amp;'ダブルス　男子'!AK29</f>
        <v>　</v>
      </c>
      <c r="T19" s="86" t="str">
        <f>IF('ダブルス　男子'!AQ28=0,"",'ダブルス　男子'!AQ28)</f>
        <v/>
      </c>
      <c r="U19" s="87" t="str">
        <f>IF('ダブルス　男子'!AJ30=0,"",'ダブルス　男子'!AJ30)</f>
        <v/>
      </c>
      <c r="V19" s="88" t="str">
        <f>'ダブルス　男子'!AJ28&amp;"　"&amp;'ダブルス　男子'!AK28</f>
        <v>　</v>
      </c>
      <c r="W19" s="89" t="str">
        <f>IF('ダブルス　男子'!AL28=0,"",'ダブルス　男子'!AL28)</f>
        <v/>
      </c>
      <c r="X19" s="81" ph="1"/>
      <c r="AA19" s="81" ph="1"/>
      <c r="AC19" s="81" ph="1"/>
      <c r="AF19" s="81" ph="1"/>
      <c r="AH19" s="81" ph="1"/>
      <c r="AK19" s="81" ph="1"/>
    </row>
    <row r="20" spans="1:37" ht="21" customHeight="1" thickBot="1">
      <c r="A20" s="90" t="str">
        <f>'ダブルス　男子'!G29&amp;"　"&amp;'ダブルス　男子'!H29</f>
        <v>　</v>
      </c>
      <c r="B20" s="91" t="str">
        <f>IF('ダブルス　男子'!J28=0,"",'ダブルス　男子'!J28)</f>
        <v/>
      </c>
      <c r="C20" s="91" t="str">
        <f>IF('ダブルス　男子'!G30=0,"",'ダブルス　男子'!G30)</f>
        <v/>
      </c>
      <c r="D20" s="92" t="str">
        <f>'ダブルス　男子'!G28&amp;"　"&amp;'ダブルス　男子'!H28</f>
        <v>　</v>
      </c>
      <c r="E20" s="93" t="str">
        <f>IF('ダブルス　男子'!I28=0,"",'ダブルス　男子'!I28)</f>
        <v/>
      </c>
      <c r="G20" s="90" t="str">
        <f>'ダブルス　男子'!R29&amp;"　"&amp;'ダブルス　男子'!S29</f>
        <v>　</v>
      </c>
      <c r="H20" s="91" t="str">
        <f>IF('ダブルス　男子'!U28=0,"",'ダブルス　男子'!U28)</f>
        <v/>
      </c>
      <c r="I20" s="91" t="str">
        <f>IF('ダブルス　男子'!R30=0,"",'ダブルス　男子'!R30)</f>
        <v/>
      </c>
      <c r="J20" s="92" t="str">
        <f>'ダブルス　男子'!R28&amp;"　"&amp;'ダブルス　男子'!S28</f>
        <v>　</v>
      </c>
      <c r="K20" s="93" t="str">
        <f>IF('ダブルス　男子'!T28=0,"",'ダブルス　男子'!T28)</f>
        <v/>
      </c>
      <c r="M20" s="90" t="str">
        <f>'ダブルス　男子'!AC29&amp;"　"&amp;'ダブルス　男子'!AD29</f>
        <v>　</v>
      </c>
      <c r="N20" s="91" t="str">
        <f>IF('ダブルス　男子'!AF28=0,"",'ダブルス　男子'!AF28)</f>
        <v/>
      </c>
      <c r="O20" s="91" t="str">
        <f>IF('ダブルス　男子'!AC30=0,"",'ダブルス　男子'!AC30)</f>
        <v/>
      </c>
      <c r="P20" s="92" t="str">
        <f>'ダブルス　男子'!AC28&amp;"　"&amp;'ダブルス　男子'!AD28</f>
        <v>　</v>
      </c>
      <c r="Q20" s="93" t="str">
        <f>IF('ダブルス　男子'!AE28=0,"",'ダブルス　男子'!AE28)</f>
        <v/>
      </c>
      <c r="S20" s="90" t="str">
        <f>'ダブルス　男子'!AN29&amp;"　"&amp;'ダブルス　男子'!AO29</f>
        <v>　</v>
      </c>
      <c r="T20" s="91" t="str">
        <f>IF('ダブルス　男子'!AQ28=0,"",'ダブルス　男子'!AQ28)</f>
        <v/>
      </c>
      <c r="U20" s="91" t="str">
        <f>IF('ダブルス　男子'!AN30=0,"",'ダブルス　男子'!AN30)</f>
        <v/>
      </c>
      <c r="V20" s="92" t="str">
        <f>'ダブルス　男子'!AN28&amp;"　"&amp;'ダブルス　男子'!AO28</f>
        <v>　</v>
      </c>
      <c r="W20" s="93" t="str">
        <f>IF('ダブルス　男子'!AP28=0,"",'ダブルス　男子'!AP28)</f>
        <v/>
      </c>
      <c r="X20" s="81" ph="1"/>
      <c r="AC20" s="81" ph="1"/>
      <c r="AH20" s="81" ph="1"/>
    </row>
    <row r="21" spans="1:37" ht="21" customHeight="1">
      <c r="A21" s="85" t="str">
        <f>'ダブルス　男子'!C32&amp;"　"&amp;'ダブルス　男子'!D32</f>
        <v>　</v>
      </c>
      <c r="B21" s="86" t="str">
        <f>IF('ダブルス　男子'!J31=0,"",'ダブルス　男子'!J31)</f>
        <v/>
      </c>
      <c r="C21" s="87" t="str">
        <f>IF('ダブルス　男子'!C33=0,"",'ダブルス　男子'!C33)</f>
        <v/>
      </c>
      <c r="D21" s="88" t="str">
        <f>'ダブルス　男子'!C31&amp;"　"&amp;'ダブルス　男子'!D31</f>
        <v>　</v>
      </c>
      <c r="E21" s="89" t="str">
        <f>IF('ダブルス　男子'!E31=0,"",'ダブルス　男子'!E31)</f>
        <v/>
      </c>
      <c r="G21" s="85" t="str">
        <f>'ダブルス　男子'!N32&amp;"　"&amp;'ダブルス　男子'!O32</f>
        <v>　</v>
      </c>
      <c r="H21" s="86" t="str">
        <f>IF('ダブルス　男子'!U31=0,"",'ダブルス　男子'!U31)</f>
        <v/>
      </c>
      <c r="I21" s="87" t="str">
        <f>IF('ダブルス　男子'!N33=0,"",'ダブルス　男子'!N33)</f>
        <v/>
      </c>
      <c r="J21" s="88" t="str">
        <f>'ダブルス　男子'!N31&amp;"　"&amp;'ダブルス　男子'!O31</f>
        <v>　</v>
      </c>
      <c r="K21" s="89" t="str">
        <f>IF('ダブルス　男子'!P31=0,"",'ダブルス　男子'!P31)</f>
        <v/>
      </c>
      <c r="M21" s="85" t="str">
        <f>'ダブルス　男子'!Y32&amp;"　"&amp;'ダブルス　男子'!Z32</f>
        <v>　</v>
      </c>
      <c r="N21" s="86" t="str">
        <f>IF('ダブルス　男子'!AF31=0,"",'ダブルス　男子'!AF31)</f>
        <v/>
      </c>
      <c r="O21" s="87" t="str">
        <f>IF('ダブルス　男子'!Y33=0,"",'ダブルス　男子'!Y33)</f>
        <v/>
      </c>
      <c r="P21" s="88" t="str">
        <f>'ダブルス　男子'!Y31&amp;"　"&amp;'ダブルス　男子'!Z31</f>
        <v>　</v>
      </c>
      <c r="Q21" s="89" t="str">
        <f>IF('ダブルス　男子'!AA31=0,"",'ダブルス　男子'!AA31)</f>
        <v/>
      </c>
      <c r="S21" s="85" t="str">
        <f>'ダブルス　男子'!AJ32&amp;"　"&amp;'ダブルス　男子'!AK32</f>
        <v>　</v>
      </c>
      <c r="T21" s="86" t="str">
        <f>IF('ダブルス　男子'!AQ31=0,"",'ダブルス　男子'!AQ31)</f>
        <v/>
      </c>
      <c r="U21" s="87" t="str">
        <f>IF('ダブルス　男子'!AJ33=0,"",'ダブルス　男子'!AJ33)</f>
        <v/>
      </c>
      <c r="V21" s="88" t="str">
        <f>'ダブルス　男子'!AJ31&amp;"　"&amp;'ダブルス　男子'!AK31</f>
        <v>　</v>
      </c>
      <c r="W21" s="89" t="str">
        <f>IF('ダブルス　男子'!AL31=0,"",'ダブルス　男子'!AL31)</f>
        <v/>
      </c>
      <c r="X21" s="81" ph="1"/>
      <c r="AA21" s="81" ph="1"/>
      <c r="AC21" s="81" ph="1"/>
      <c r="AF21" s="81" ph="1"/>
      <c r="AH21" s="81" ph="1"/>
      <c r="AK21" s="81" ph="1"/>
    </row>
    <row r="22" spans="1:37" ht="21" customHeight="1" thickBot="1">
      <c r="A22" s="90" t="str">
        <f>'ダブルス　男子'!G32&amp;"　"&amp;'ダブルス　男子'!H32</f>
        <v>　</v>
      </c>
      <c r="B22" s="91" t="str">
        <f>IF('ダブルス　男子'!J31=0,"",'ダブルス　男子'!J31)</f>
        <v/>
      </c>
      <c r="C22" s="91" t="str">
        <f>IF('ダブルス　男子'!G33=0,"",'ダブルス　男子'!G33)</f>
        <v/>
      </c>
      <c r="D22" s="92" t="str">
        <f>'ダブルス　男子'!G31&amp;"　"&amp;'ダブルス　男子'!H31</f>
        <v>　</v>
      </c>
      <c r="E22" s="93" t="str">
        <f>IF('ダブルス　男子'!I31=0,"",'ダブルス　男子'!I31)</f>
        <v/>
      </c>
      <c r="G22" s="90" t="str">
        <f>'ダブルス　男子'!R32&amp;"　"&amp;'ダブルス　男子'!S32</f>
        <v>　</v>
      </c>
      <c r="H22" s="91" t="str">
        <f>IF('ダブルス　男子'!U31=0,"",'ダブルス　男子'!U31)</f>
        <v/>
      </c>
      <c r="I22" s="91" t="str">
        <f>IF('ダブルス　男子'!R33=0,"",'ダブルス　男子'!R33)</f>
        <v/>
      </c>
      <c r="J22" s="92" t="str">
        <f>'ダブルス　男子'!R31&amp;"　"&amp;'ダブルス　男子'!S31</f>
        <v>　</v>
      </c>
      <c r="K22" s="93" t="str">
        <f>IF('ダブルス　男子'!T31=0,"",'ダブルス　男子'!T31)</f>
        <v/>
      </c>
      <c r="M22" s="90" t="str">
        <f>'ダブルス　男子'!AC32&amp;"　"&amp;'ダブルス　男子'!AD32</f>
        <v>　</v>
      </c>
      <c r="N22" s="91" t="str">
        <f>IF('ダブルス　男子'!AF31=0,"",'ダブルス　男子'!AF31)</f>
        <v/>
      </c>
      <c r="O22" s="91" t="str">
        <f>IF('ダブルス　男子'!AC33=0,"",'ダブルス　男子'!AC33)</f>
        <v/>
      </c>
      <c r="P22" s="92" t="str">
        <f>'ダブルス　男子'!AC31&amp;"　"&amp;'ダブルス　男子'!AD31</f>
        <v>　</v>
      </c>
      <c r="Q22" s="93" t="str">
        <f>IF('ダブルス　男子'!AE31=0,"",'ダブルス　男子'!AE31)</f>
        <v/>
      </c>
      <c r="S22" s="90" t="str">
        <f>'ダブルス　男子'!AN32&amp;"　"&amp;'ダブルス　男子'!AO32</f>
        <v>　</v>
      </c>
      <c r="T22" s="91" t="str">
        <f>IF('ダブルス　男子'!AQ31=0,"",'ダブルス　男子'!AQ31)</f>
        <v/>
      </c>
      <c r="U22" s="91" t="str">
        <f>IF('ダブルス　男子'!AN33=0,"",'ダブルス　男子'!AN33)</f>
        <v/>
      </c>
      <c r="V22" s="92" t="str">
        <f>'ダブルス　男子'!AN31&amp;"　"&amp;'ダブルス　男子'!AO31</f>
        <v>　</v>
      </c>
      <c r="W22" s="93" t="str">
        <f>IF('ダブルス　男子'!AP31=0,"",'ダブルス　男子'!AP31)</f>
        <v/>
      </c>
      <c r="X22" s="81" ph="1"/>
      <c r="AC22" s="81" ph="1"/>
      <c r="AH22" s="81" ph="1"/>
    </row>
    <row r="23" spans="1:37" ht="21" customHeight="1">
      <c r="A23" s="85" t="str">
        <f>'ダブルス　男子'!C35&amp;"　"&amp;'ダブルス　男子'!D35</f>
        <v>　</v>
      </c>
      <c r="B23" s="86" t="str">
        <f>IF('ダブルス　男子'!J34=0,"",'ダブルス　男子'!J34)</f>
        <v/>
      </c>
      <c r="C23" s="87" t="str">
        <f>IF('ダブルス　男子'!C36=0,"",'ダブルス　男子'!C36)</f>
        <v/>
      </c>
      <c r="D23" s="88" t="str">
        <f>'ダブルス　男子'!C34&amp;"　"&amp;'ダブルス　男子'!D34</f>
        <v>　</v>
      </c>
      <c r="E23" s="89" t="str">
        <f>IF('ダブルス　男子'!E34=0,"",'ダブルス　男子'!E34)</f>
        <v/>
      </c>
      <c r="G23" s="85" t="str">
        <f>'ダブルス　男子'!N35&amp;"　"&amp;'ダブルス　男子'!O35</f>
        <v>　</v>
      </c>
      <c r="H23" s="86" t="str">
        <f>IF('ダブルス　男子'!U34=0,"",'ダブルス　男子'!U34)</f>
        <v/>
      </c>
      <c r="I23" s="87" t="str">
        <f>IF('ダブルス　男子'!N36=0,"",'ダブルス　男子'!N36)</f>
        <v/>
      </c>
      <c r="J23" s="88" t="str">
        <f>'ダブルス　男子'!N34&amp;"　"&amp;'ダブルス　男子'!O34</f>
        <v>　</v>
      </c>
      <c r="K23" s="89" t="str">
        <f>IF('ダブルス　男子'!P34=0,"",'ダブルス　男子'!P34)</f>
        <v/>
      </c>
      <c r="M23" s="85" t="str">
        <f>'ダブルス　男子'!Y35&amp;"　"&amp;'ダブルス　男子'!Z35</f>
        <v>　</v>
      </c>
      <c r="N23" s="86" t="str">
        <f>IF('ダブルス　男子'!AF34=0,"",'ダブルス　男子'!AF34)</f>
        <v/>
      </c>
      <c r="O23" s="87" t="str">
        <f>IF('ダブルス　男子'!Y36=0,"",'ダブルス　男子'!Y36)</f>
        <v/>
      </c>
      <c r="P23" s="88" t="str">
        <f>'ダブルス　男子'!Y34&amp;"　"&amp;'ダブルス　男子'!Z34</f>
        <v>　</v>
      </c>
      <c r="Q23" s="89" t="str">
        <f>IF('ダブルス　男子'!AA34=0,"",'ダブルス　男子'!AA34)</f>
        <v/>
      </c>
      <c r="S23" s="85" t="str">
        <f>'ダブルス　男子'!AJ35&amp;"　"&amp;'ダブルス　男子'!AK35</f>
        <v>　</v>
      </c>
      <c r="T23" s="86" t="str">
        <f>IF('ダブルス　男子'!AQ34=0,"",'ダブルス　男子'!AQ34)</f>
        <v/>
      </c>
      <c r="U23" s="87" t="str">
        <f>IF('ダブルス　男子'!AJ36=0,"",'ダブルス　男子'!AJ36)</f>
        <v/>
      </c>
      <c r="V23" s="88" t="str">
        <f>'ダブルス　男子'!AJ34&amp;"　"&amp;'ダブルス　男子'!AK34</f>
        <v>　</v>
      </c>
      <c r="W23" s="89" t="str">
        <f>IF('ダブルス　男子'!AL34=0,"",'ダブルス　男子'!AL34)</f>
        <v/>
      </c>
      <c r="X23" s="81" ph="1"/>
      <c r="AA23" s="81" ph="1"/>
      <c r="AC23" s="81" ph="1"/>
      <c r="AF23" s="81" ph="1"/>
      <c r="AH23" s="81" ph="1"/>
      <c r="AK23" s="81" ph="1"/>
    </row>
    <row r="24" spans="1:37" ht="21" customHeight="1" thickBot="1">
      <c r="A24" s="94" t="str">
        <f>'ダブルス　男子'!G35&amp;"　"&amp;'ダブルス　男子'!H35</f>
        <v>　</v>
      </c>
      <c r="B24" s="95" t="str">
        <f>IF('ダブルス　男子'!J34=0,"",'ダブルス　男子'!J34)</f>
        <v/>
      </c>
      <c r="C24" s="95" t="str">
        <f>IF('ダブルス　男子'!G36=0,"",'ダブルス　男子'!G36)</f>
        <v/>
      </c>
      <c r="D24" s="96" t="str">
        <f>'ダブルス　男子'!G34&amp;"　"&amp;'ダブルス　男子'!H34</f>
        <v>　</v>
      </c>
      <c r="E24" s="97" t="str">
        <f>IF('ダブルス　男子'!I34=0,"",'ダブルス　男子'!I34)</f>
        <v/>
      </c>
      <c r="G24" s="94" t="str">
        <f>'ダブルス　男子'!R35&amp;"　"&amp;'ダブルス　男子'!S35</f>
        <v>　</v>
      </c>
      <c r="H24" s="95" t="str">
        <f>IF('ダブルス　男子'!U34=0,"",'ダブルス　男子'!U34)</f>
        <v/>
      </c>
      <c r="I24" s="95" t="str">
        <f>IF('ダブルス　男子'!R36=0,"",'ダブルス　男子'!R36)</f>
        <v/>
      </c>
      <c r="J24" s="96" t="str">
        <f>'ダブルス　男子'!R34&amp;"　"&amp;'ダブルス　男子'!S34</f>
        <v>　</v>
      </c>
      <c r="K24" s="97" t="str">
        <f>IF('ダブルス　男子'!T34=0,"",'ダブルス　男子'!T34)</f>
        <v/>
      </c>
      <c r="M24" s="94" t="str">
        <f>'ダブルス　男子'!AC35&amp;"　"&amp;'ダブルス　男子'!AD35</f>
        <v>　</v>
      </c>
      <c r="N24" s="95" t="str">
        <f>IF('ダブルス　男子'!AF34=0,"",'ダブルス　男子'!AF34)</f>
        <v/>
      </c>
      <c r="O24" s="95" t="str">
        <f>IF('ダブルス　男子'!AC36=0,"",'ダブルス　男子'!AC36)</f>
        <v/>
      </c>
      <c r="P24" s="96" t="str">
        <f>'ダブルス　男子'!AC34&amp;"　"&amp;'ダブルス　男子'!AD34</f>
        <v>　</v>
      </c>
      <c r="Q24" s="97" t="str">
        <f>IF('ダブルス　男子'!AE34=0,"",'ダブルス　男子'!AE34)</f>
        <v/>
      </c>
      <c r="S24" s="94" t="str">
        <f>'ダブルス　男子'!AN35&amp;"　"&amp;'ダブルス　男子'!AO35</f>
        <v>　</v>
      </c>
      <c r="T24" s="95" t="str">
        <f>IF('ダブルス　男子'!AQ34=0,"",'ダブルス　男子'!AQ34)</f>
        <v/>
      </c>
      <c r="U24" s="95" t="str">
        <f>IF('ダブルス　男子'!AN36=0,"",'ダブルス　男子'!AN36)</f>
        <v/>
      </c>
      <c r="V24" s="96" t="str">
        <f>'ダブルス　男子'!AN34&amp;"　"&amp;'ダブルス　男子'!AO34</f>
        <v>　</v>
      </c>
      <c r="W24" s="97" t="str">
        <f>IF('ダブルス　男子'!AP34=0,"",'ダブルス　男子'!AP34)</f>
        <v/>
      </c>
      <c r="X24" s="81" ph="1"/>
      <c r="AC24" s="81" ph="1"/>
      <c r="AH24" s="81" ph="1"/>
    </row>
    <row r="25" spans="1:37" ht="21" customHeight="1">
      <c r="A25" s="81" ph="1"/>
      <c r="G25" s="81" ph="1"/>
      <c r="M25" s="81" ph="1"/>
      <c r="S25" s="81" ph="1"/>
      <c r="X25" s="81" ph="1"/>
      <c r="AC25" s="81" ph="1"/>
      <c r="AH25" s="81" ph="1"/>
    </row>
    <row r="26" spans="1:37" ht="21" customHeight="1">
      <c r="A26" s="81" ph="1"/>
      <c r="D26" s="81" ph="1"/>
      <c r="G26" s="81" ph="1"/>
      <c r="J26" s="81" ph="1"/>
      <c r="M26" s="81" ph="1"/>
      <c r="P26" s="81" ph="1"/>
      <c r="S26" s="81" ph="1"/>
      <c r="V26" s="81" ph="1"/>
      <c r="X26" s="81" ph="1"/>
      <c r="AA26" s="81" ph="1"/>
      <c r="AC26" s="81" ph="1"/>
      <c r="AF26" s="81" ph="1"/>
      <c r="AH26" s="81" ph="1"/>
      <c r="AK26" s="81" ph="1"/>
    </row>
    <row r="27" spans="1:37" ht="21" customHeight="1">
      <c r="A27" s="81" t="s">
        <v>211</v>
      </c>
      <c r="AC27" s="81" ph="1"/>
      <c r="AH27" s="81" ph="1"/>
    </row>
    <row r="28" spans="1:37" ht="21" customHeight="1">
      <c r="AA28" s="81" ph="1"/>
      <c r="AC28" s="81" ph="1"/>
      <c r="AF28" s="81" ph="1"/>
      <c r="AH28" s="81" ph="1"/>
      <c r="AK28" s="81" ph="1"/>
    </row>
    <row r="29" spans="1:37" ht="21" customHeight="1" thickBot="1">
      <c r="A29" s="81" t="str">
        <f>'ダブルス　女子'!B3</f>
        <v>６年生以下女子</v>
      </c>
      <c r="G29" s="81" t="str">
        <f>'ダブルス　女子'!M3</f>
        <v>５年生以下女子</v>
      </c>
      <c r="M29" s="81" t="str">
        <f>'ダブルス　女子'!X3</f>
        <v>４年生以下女子</v>
      </c>
      <c r="S29" s="81" t="str">
        <f>'ダブルス　女子'!AI3</f>
        <v>３年生以下女子</v>
      </c>
      <c r="AC29" s="81" ph="1"/>
      <c r="AH29" s="81" ph="1"/>
    </row>
    <row r="30" spans="1:37" ht="21" customHeight="1" thickBot="1">
      <c r="A30" s="82" t="s">
        <v>205</v>
      </c>
      <c r="B30" s="83" t="s">
        <v>206</v>
      </c>
      <c r="C30" s="83" t="s">
        <v>207</v>
      </c>
      <c r="D30" s="83" t="s">
        <v>210</v>
      </c>
      <c r="E30" s="84" t="s">
        <v>209</v>
      </c>
      <c r="G30" s="82" t="s">
        <v>205</v>
      </c>
      <c r="H30" s="83" t="s">
        <v>206</v>
      </c>
      <c r="I30" s="83" t="s">
        <v>207</v>
      </c>
      <c r="J30" s="83" t="s">
        <v>210</v>
      </c>
      <c r="K30" s="84" t="s">
        <v>209</v>
      </c>
      <c r="M30" s="82" t="s">
        <v>205</v>
      </c>
      <c r="N30" s="83" t="s">
        <v>206</v>
      </c>
      <c r="O30" s="83" t="s">
        <v>207</v>
      </c>
      <c r="P30" s="83" t="s">
        <v>210</v>
      </c>
      <c r="Q30" s="84" t="s">
        <v>209</v>
      </c>
      <c r="S30" s="82" t="s">
        <v>205</v>
      </c>
      <c r="T30" s="83" t="s">
        <v>206</v>
      </c>
      <c r="U30" s="83" t="s">
        <v>207</v>
      </c>
      <c r="V30" s="83" t="s">
        <v>210</v>
      </c>
      <c r="W30" s="84" t="s">
        <v>209</v>
      </c>
      <c r="AA30" s="81" ph="1"/>
      <c r="AC30" s="81" ph="1"/>
      <c r="AF30" s="81" ph="1"/>
      <c r="AH30" s="81" ph="1"/>
      <c r="AK30" s="81" ph="1"/>
    </row>
    <row r="31" spans="1:37" ht="21" customHeight="1">
      <c r="A31" s="85" t="str">
        <f>'ダブルス　女子'!C8&amp;"　"&amp;'ダブルス　女子'!D8</f>
        <v>　</v>
      </c>
      <c r="B31" s="86" t="str">
        <f>IF('ダブルス　女子'!J7=0,"",'ダブルス　女子'!J7)</f>
        <v/>
      </c>
      <c r="C31" s="87" t="str">
        <f>IF('ダブルス　女子'!C9=0,"",'ダブルス　女子'!C9)</f>
        <v/>
      </c>
      <c r="D31" s="88" t="str">
        <f>'ダブルス　女子'!C7&amp;"　"&amp;'ダブルス　女子'!D7</f>
        <v>　</v>
      </c>
      <c r="E31" s="89" t="str">
        <f>IF('ダブルス　女子'!E7=0,"",'ダブルス　女子'!E7)</f>
        <v/>
      </c>
      <c r="G31" s="85" t="str">
        <f>'ダブルス　女子'!N8&amp;"　"&amp;'ダブルス　女子'!O8</f>
        <v>　</v>
      </c>
      <c r="H31" s="86" t="str">
        <f>IF('ダブルス　女子'!U7=0,"",'ダブルス　女子'!U7)</f>
        <v/>
      </c>
      <c r="I31" s="87" t="str">
        <f>IF('ダブルス　女子'!N9=0,"",'ダブルス　女子'!N9)</f>
        <v/>
      </c>
      <c r="J31" s="88" t="str">
        <f>'ダブルス　女子'!N7&amp;"　"&amp;'ダブルス　女子'!O7</f>
        <v>　</v>
      </c>
      <c r="K31" s="89" t="str">
        <f>IF('ダブルス　女子'!P7=0,"",'ダブルス　女子'!P7)</f>
        <v/>
      </c>
      <c r="M31" s="85" t="str">
        <f>'ダブルス　女子'!Y8&amp;"　"&amp;'ダブルス　女子'!Z8</f>
        <v>　</v>
      </c>
      <c r="N31" s="86" t="str">
        <f>IF('ダブルス　女子'!AF7=0,"",'ダブルス　女子'!AF7)</f>
        <v/>
      </c>
      <c r="O31" s="87" t="str">
        <f>IF('ダブルス　女子'!Y9=0,"",'ダブルス　女子'!Y9)</f>
        <v/>
      </c>
      <c r="P31" s="88" t="str">
        <f>'ダブルス　女子'!Y7&amp;"　"&amp;'ダブルス　女子'!Z7</f>
        <v>　</v>
      </c>
      <c r="Q31" s="89" t="str">
        <f>IF('ダブルス　女子'!AA7=0,"",'ダブルス　女子'!AA7)</f>
        <v/>
      </c>
      <c r="S31" s="85" t="str">
        <f>'ダブルス　女子'!AJ8&amp;"　"&amp;'ダブルス　女子'!AK8</f>
        <v>　</v>
      </c>
      <c r="T31" s="86" t="str">
        <f>IF('ダブルス　女子'!AQ7=0,"",'ダブルス　女子'!AQ7)</f>
        <v/>
      </c>
      <c r="U31" s="87" t="str">
        <f>IF('ダブルス　女子'!AJ9=0,"",'ダブルス　女子'!AJ9)</f>
        <v/>
      </c>
      <c r="V31" s="88" t="str">
        <f>'ダブルス　女子'!AJ7&amp;"　"&amp;'ダブルス　女子'!AK7</f>
        <v>　</v>
      </c>
      <c r="W31" s="89" t="str">
        <f>IF('ダブルス　女子'!AL7=0,"",'ダブルス　女子'!AL7)</f>
        <v/>
      </c>
    </row>
    <row r="32" spans="1:37" ht="21" customHeight="1" thickBot="1">
      <c r="A32" s="90" t="str">
        <f>'ダブルス　女子'!G8&amp;"　"&amp;'ダブルス　女子'!H8</f>
        <v>　</v>
      </c>
      <c r="B32" s="91" t="str">
        <f>IF('ダブルス　女子'!J7=0,"",'ダブルス　女子'!J7)</f>
        <v/>
      </c>
      <c r="C32" s="91" t="str">
        <f>IF('ダブルス　女子'!G9=0,"",'ダブルス　女子'!G9)</f>
        <v/>
      </c>
      <c r="D32" s="92" t="str">
        <f>'ダブルス　女子'!G7&amp;"　"&amp;'ダブルス　女子'!H7</f>
        <v>　</v>
      </c>
      <c r="E32" s="93" t="str">
        <f>IF('ダブルス　女子'!I7=0,"",'ダブルス　女子'!I7)</f>
        <v/>
      </c>
      <c r="G32" s="90" t="str">
        <f>'ダブルス　女子'!R8&amp;"　"&amp;'ダブルス　女子'!S8</f>
        <v>　</v>
      </c>
      <c r="H32" s="91" t="str">
        <f>IF('ダブルス　女子'!U7=0,"",'ダブルス　女子'!U7)</f>
        <v/>
      </c>
      <c r="I32" s="91" t="str">
        <f>IF('ダブルス　女子'!R9=0,"",'ダブルス　女子'!R9)</f>
        <v/>
      </c>
      <c r="J32" s="92" t="str">
        <f>'ダブルス　女子'!R7&amp;"　"&amp;'ダブルス　女子'!S7</f>
        <v>　</v>
      </c>
      <c r="K32" s="93" t="str">
        <f>IF('ダブルス　女子'!T7=0,"",'ダブルス　女子'!T7)</f>
        <v/>
      </c>
      <c r="M32" s="90" t="str">
        <f>'ダブルス　女子'!AC8&amp;"　"&amp;'ダブルス　女子'!AD8</f>
        <v>　</v>
      </c>
      <c r="N32" s="91" t="str">
        <f>IF('ダブルス　女子'!AF7=0,"",'ダブルス　女子'!AF7)</f>
        <v/>
      </c>
      <c r="O32" s="91" t="str">
        <f>IF('ダブルス　女子'!AC9=0,"",'ダブルス　女子'!AC9)</f>
        <v/>
      </c>
      <c r="P32" s="92" t="str">
        <f>'ダブルス　女子'!AC7&amp;"　"&amp;'ダブルス　女子'!AD7</f>
        <v>　</v>
      </c>
      <c r="Q32" s="93" t="str">
        <f>IF('ダブルス　女子'!AE7=0,"",'ダブルス　女子'!AE7)</f>
        <v/>
      </c>
      <c r="S32" s="90" t="str">
        <f>'ダブルス　女子'!AN8&amp;"　"&amp;'ダブルス　女子'!AO8</f>
        <v>　</v>
      </c>
      <c r="T32" s="91" t="str">
        <f>IF('ダブルス　女子'!AQ7=0,"",'ダブルス　女子'!AQ7)</f>
        <v/>
      </c>
      <c r="U32" s="91" t="str">
        <f>IF('ダブルス　女子'!AN9=0,"",'ダブルス　女子'!AN9)</f>
        <v/>
      </c>
      <c r="V32" s="92" t="str">
        <f>'ダブルス　女子'!AN7&amp;"　"&amp;'ダブルス　女子'!AO7</f>
        <v>　</v>
      </c>
      <c r="W32" s="93" t="str">
        <f>IF('ダブルス　女子'!AP7=0,"",'ダブルス　女子'!AP7)</f>
        <v/>
      </c>
    </row>
    <row r="33" spans="1:23" ht="21" customHeight="1">
      <c r="A33" s="85" t="str">
        <f>'ダブルス　女子'!C11&amp;"　"&amp;'ダブルス　女子'!D11</f>
        <v>　</v>
      </c>
      <c r="B33" s="86" t="str">
        <f>IF('ダブルス　女子'!J10=0,"",'ダブルス　女子'!J10)</f>
        <v/>
      </c>
      <c r="C33" s="87" t="str">
        <f>IF('ダブルス　女子'!C12=0,"",'ダブルス　女子'!C12)</f>
        <v/>
      </c>
      <c r="D33" s="88" t="str">
        <f>'ダブルス　女子'!C10&amp;"　"&amp;'ダブルス　女子'!D10</f>
        <v>　</v>
      </c>
      <c r="E33" s="89" t="str">
        <f>IF('ダブルス　女子'!E10=0,"",'ダブルス　女子'!E10)</f>
        <v/>
      </c>
      <c r="G33" s="85" t="str">
        <f>'ダブルス　女子'!N11&amp;"　"&amp;'ダブルス　女子'!O11</f>
        <v>　</v>
      </c>
      <c r="H33" s="86" t="str">
        <f>IF('ダブルス　女子'!U10=0,"",'ダブルス　女子'!U10)</f>
        <v/>
      </c>
      <c r="I33" s="87" t="str">
        <f>IF('ダブルス　女子'!N12=0,"",'ダブルス　女子'!N12)</f>
        <v/>
      </c>
      <c r="J33" s="88" t="str">
        <f>'ダブルス　女子'!N10&amp;"　"&amp;'ダブルス　女子'!O10</f>
        <v>　</v>
      </c>
      <c r="K33" s="89" t="str">
        <f>IF('ダブルス　女子'!P10=0,"",'ダブルス　女子'!P10)</f>
        <v/>
      </c>
      <c r="M33" s="85" t="str">
        <f>'ダブルス　女子'!Y11&amp;"　"&amp;'ダブルス　女子'!Z11</f>
        <v>　</v>
      </c>
      <c r="N33" s="86" t="str">
        <f>IF('ダブルス　女子'!AF10=0,"",'ダブルス　女子'!AF10)</f>
        <v/>
      </c>
      <c r="O33" s="87" t="str">
        <f>IF('ダブルス　女子'!Y12=0,"",'ダブルス　女子'!Y12)</f>
        <v/>
      </c>
      <c r="P33" s="88" t="str">
        <f>'ダブルス　女子'!Y10&amp;"　"&amp;'ダブルス　女子'!Z10</f>
        <v>　</v>
      </c>
      <c r="Q33" s="89" t="str">
        <f>IF('ダブルス　女子'!AA10=0,"",'ダブルス　女子'!AA10)</f>
        <v/>
      </c>
      <c r="S33" s="85" t="str">
        <f>'ダブルス　女子'!AJ11&amp;"　"&amp;'ダブルス　女子'!AK11</f>
        <v>　</v>
      </c>
      <c r="T33" s="86" t="str">
        <f>IF('ダブルス　女子'!AQ10=0,"",'ダブルス　女子'!AQ10)</f>
        <v/>
      </c>
      <c r="U33" s="87" t="str">
        <f>IF('ダブルス　女子'!AJ12=0,"",'ダブルス　女子'!AJ12)</f>
        <v/>
      </c>
      <c r="V33" s="88" t="str">
        <f>'ダブルス　女子'!AJ10&amp;"　"&amp;'ダブルス　女子'!AK10</f>
        <v>　</v>
      </c>
      <c r="W33" s="89" t="str">
        <f>IF('ダブルス　女子'!AL10=0,"",'ダブルス　女子'!AL10)</f>
        <v/>
      </c>
    </row>
    <row r="34" spans="1:23" ht="21" customHeight="1" thickBot="1">
      <c r="A34" s="90" t="str">
        <f>'ダブルス　女子'!G11&amp;"　"&amp;'ダブルス　女子'!H11</f>
        <v>　</v>
      </c>
      <c r="B34" s="91" t="str">
        <f>IF('ダブルス　女子'!J10=0,"",'ダブルス　女子'!J10)</f>
        <v/>
      </c>
      <c r="C34" s="91" t="str">
        <f>IF('ダブルス　女子'!G12=0,"",'ダブルス　女子'!G12)</f>
        <v/>
      </c>
      <c r="D34" s="92" t="str">
        <f>'ダブルス　女子'!G10&amp;"　"&amp;'ダブルス　女子'!H10</f>
        <v>　</v>
      </c>
      <c r="E34" s="93" t="str">
        <f>IF('ダブルス　女子'!I10=0,"",'ダブルス　女子'!I10)</f>
        <v/>
      </c>
      <c r="G34" s="90" t="str">
        <f>'ダブルス　女子'!R11&amp;"　"&amp;'ダブルス　女子'!S11</f>
        <v>　</v>
      </c>
      <c r="H34" s="91" t="str">
        <f>IF('ダブルス　女子'!U10=0,"",'ダブルス　女子'!U10)</f>
        <v/>
      </c>
      <c r="I34" s="91" t="str">
        <f>IF('ダブルス　女子'!R12=0,"",'ダブルス　女子'!R12)</f>
        <v/>
      </c>
      <c r="J34" s="92" t="str">
        <f>'ダブルス　女子'!R10&amp;"　"&amp;'ダブルス　女子'!S10</f>
        <v>　</v>
      </c>
      <c r="K34" s="93" t="str">
        <f>IF('ダブルス　女子'!T10=0,"",'ダブルス　女子'!T10)</f>
        <v/>
      </c>
      <c r="M34" s="90" t="str">
        <f>'ダブルス　女子'!AC11&amp;"　"&amp;'ダブルス　女子'!AD11</f>
        <v>　</v>
      </c>
      <c r="N34" s="91" t="str">
        <f>IF('ダブルス　女子'!AF10=0,"",'ダブルス　女子'!AF10)</f>
        <v/>
      </c>
      <c r="O34" s="91" t="str">
        <f>IF('ダブルス　女子'!AC12=0,"",'ダブルス　女子'!AC12)</f>
        <v/>
      </c>
      <c r="P34" s="92" t="str">
        <f>'ダブルス　女子'!AC10&amp;"　"&amp;'ダブルス　女子'!AD10</f>
        <v>　</v>
      </c>
      <c r="Q34" s="93" t="str">
        <f>IF('ダブルス　女子'!AE10=0,"",'ダブルス　女子'!AE10)</f>
        <v/>
      </c>
      <c r="S34" s="90" t="str">
        <f>'ダブルス　女子'!AN11&amp;"　"&amp;'ダブルス　女子'!AO11</f>
        <v>　</v>
      </c>
      <c r="T34" s="91" t="str">
        <f>IF('ダブルス　女子'!AQ10=0,"",'ダブルス　女子'!AQ10)</f>
        <v/>
      </c>
      <c r="U34" s="91" t="str">
        <f>IF('ダブルス　女子'!AN12=0,"",'ダブルス　女子'!AN12)</f>
        <v/>
      </c>
      <c r="V34" s="92" t="str">
        <f>'ダブルス　女子'!AN10&amp;"　"&amp;'ダブルス　女子'!AO10</f>
        <v>　</v>
      </c>
      <c r="W34" s="93" t="str">
        <f>IF('ダブルス　女子'!AP10=0,"",'ダブルス　女子'!AP10)</f>
        <v/>
      </c>
    </row>
    <row r="35" spans="1:23" ht="21" customHeight="1">
      <c r="A35" s="85" t="str">
        <f>'ダブルス　女子'!C14&amp;"　"&amp;'ダブルス　女子'!D14</f>
        <v>　</v>
      </c>
      <c r="B35" s="86" t="str">
        <f>IF('ダブルス　女子'!J13=0,"",'ダブルス　女子'!J13)</f>
        <v/>
      </c>
      <c r="C35" s="87" t="str">
        <f>IF('ダブルス　女子'!C15=0,"",'ダブルス　女子'!C15)</f>
        <v/>
      </c>
      <c r="D35" s="88" t="str">
        <f>'ダブルス　女子'!C13&amp;"　"&amp;'ダブルス　女子'!D13</f>
        <v>　</v>
      </c>
      <c r="E35" s="89" t="str">
        <f>IF('ダブルス　女子'!E13=0,"",'ダブルス　女子'!E13)</f>
        <v/>
      </c>
      <c r="G35" s="85" t="str">
        <f>'ダブルス　女子'!N14&amp;"　"&amp;'ダブルス　女子'!O14</f>
        <v>　</v>
      </c>
      <c r="H35" s="86" t="str">
        <f>IF('ダブルス　女子'!U13=0,"",'ダブルス　女子'!U13)</f>
        <v/>
      </c>
      <c r="I35" s="87" t="str">
        <f>IF('ダブルス　女子'!N15=0,"",'ダブルス　女子'!N15)</f>
        <v/>
      </c>
      <c r="J35" s="88" t="str">
        <f>'ダブルス　女子'!N13&amp;"　"&amp;'ダブルス　女子'!O13</f>
        <v>　</v>
      </c>
      <c r="K35" s="89" t="str">
        <f>IF('ダブルス　女子'!P13=0,"",'ダブルス　女子'!P13)</f>
        <v/>
      </c>
      <c r="M35" s="85" t="str">
        <f>'ダブルス　女子'!Y14&amp;"　"&amp;'ダブルス　女子'!Z14</f>
        <v>　</v>
      </c>
      <c r="N35" s="86" t="str">
        <f>IF('ダブルス　女子'!AF13=0,"",'ダブルス　女子'!AF13)</f>
        <v/>
      </c>
      <c r="O35" s="87" t="str">
        <f>IF('ダブルス　女子'!Y15=0,"",'ダブルス　女子'!Y15)</f>
        <v/>
      </c>
      <c r="P35" s="88" t="str">
        <f>'ダブルス　女子'!Y13&amp;"　"&amp;'ダブルス　女子'!Z13</f>
        <v>　</v>
      </c>
      <c r="Q35" s="89" t="str">
        <f>IF('ダブルス　女子'!AA13=0,"",'ダブルス　女子'!AA13)</f>
        <v/>
      </c>
      <c r="S35" s="85" t="str">
        <f>'ダブルス　女子'!AJ14&amp;"　"&amp;'ダブルス　女子'!AK14</f>
        <v>　</v>
      </c>
      <c r="T35" s="86" t="str">
        <f>IF('ダブルス　女子'!AQ13=0,"",'ダブルス　女子'!AQ13)</f>
        <v/>
      </c>
      <c r="U35" s="87" t="str">
        <f>IF('ダブルス　女子'!AJ15=0,"",'ダブルス　女子'!AJ15)</f>
        <v/>
      </c>
      <c r="V35" s="88" t="str">
        <f>'ダブルス　女子'!AJ13&amp;"　"&amp;'ダブルス　女子'!AK13</f>
        <v>　</v>
      </c>
      <c r="W35" s="89" t="str">
        <f>IF('ダブルス　女子'!AL13=0,"",'ダブルス　女子'!AL13)</f>
        <v/>
      </c>
    </row>
    <row r="36" spans="1:23" ht="21" customHeight="1" thickBot="1">
      <c r="A36" s="90" t="str">
        <f>'ダブルス　女子'!G14&amp;"　"&amp;'ダブルス　女子'!H14</f>
        <v>　</v>
      </c>
      <c r="B36" s="91" t="str">
        <f>B35</f>
        <v/>
      </c>
      <c r="C36" s="91" t="str">
        <f>IF('ダブルス　女子'!G15=0,"",'ダブルス　女子'!G15)</f>
        <v/>
      </c>
      <c r="D36" s="92" t="str">
        <f>'ダブルス　女子'!G13&amp;"　"&amp;'ダブルス　女子'!H13</f>
        <v>　</v>
      </c>
      <c r="E36" s="93" t="str">
        <f>IF('ダブルス　女子'!I13=0,"",'ダブルス　女子'!I13)</f>
        <v/>
      </c>
      <c r="G36" s="90" t="str">
        <f>'ダブルス　女子'!R14&amp;"　"&amp;'ダブルス　女子'!S14</f>
        <v>　</v>
      </c>
      <c r="H36" s="91" t="str">
        <f>IF('ダブルス　女子'!U13=0,"",'ダブルス　女子'!U13)</f>
        <v/>
      </c>
      <c r="I36" s="91" t="str">
        <f>IF('ダブルス　女子'!R15=0,"",'ダブルス　女子'!R15)</f>
        <v/>
      </c>
      <c r="J36" s="92" t="str">
        <f>'ダブルス　女子'!R13&amp;"　"&amp;'ダブルス　女子'!S13</f>
        <v>　</v>
      </c>
      <c r="K36" s="93" t="str">
        <f>IF('ダブルス　女子'!T13=0,"",'ダブルス　女子'!T13)</f>
        <v/>
      </c>
      <c r="M36" s="90" t="str">
        <f>'ダブルス　女子'!AC14&amp;"　"&amp;'ダブルス　女子'!AD14</f>
        <v>　</v>
      </c>
      <c r="N36" s="91" t="str">
        <f>IF('ダブルス　女子'!AF13=0,"",'ダブルス　女子'!AF13)</f>
        <v/>
      </c>
      <c r="O36" s="91" t="str">
        <f>IF('ダブルス　女子'!AC15=0,"",'ダブルス　女子'!AC15)</f>
        <v/>
      </c>
      <c r="P36" s="92" t="str">
        <f>'ダブルス　女子'!AC13&amp;"　"&amp;'ダブルス　女子'!AD13</f>
        <v>　</v>
      </c>
      <c r="Q36" s="93" t="str">
        <f>IF('ダブルス　女子'!AE13=0,"",'ダブルス　女子'!AE13)</f>
        <v/>
      </c>
      <c r="S36" s="90" t="str">
        <f>'ダブルス　女子'!AN14&amp;"　"&amp;'ダブルス　女子'!AO14</f>
        <v>　</v>
      </c>
      <c r="T36" s="91" t="str">
        <f>IF('ダブルス　女子'!AQ13=0,"",'ダブルス　女子'!AQ13)</f>
        <v/>
      </c>
      <c r="U36" s="91" t="str">
        <f>IF('ダブルス　女子'!AN15=0,"",'ダブルス　女子'!AN15)</f>
        <v/>
      </c>
      <c r="V36" s="92" t="str">
        <f>'ダブルス　女子'!AN13&amp;"　"&amp;'ダブルス　女子'!AO13</f>
        <v>　</v>
      </c>
      <c r="W36" s="93" t="str">
        <f>IF('ダブルス　女子'!AP13=0,"",'ダブルス　女子'!AP13)</f>
        <v/>
      </c>
    </row>
    <row r="37" spans="1:23" ht="21" customHeight="1">
      <c r="A37" s="85" t="str">
        <f>'ダブルス　女子'!C17&amp;"　"&amp;'ダブルス　女子'!D17</f>
        <v>　</v>
      </c>
      <c r="B37" s="86" t="str">
        <f>IF('ダブルス　女子'!J16=0,"",'ダブルス　女子'!J16)</f>
        <v/>
      </c>
      <c r="C37" s="87" t="str">
        <f>IF('ダブルス　女子'!C18=0,"",'ダブルス　女子'!C18)</f>
        <v/>
      </c>
      <c r="D37" s="88" t="str">
        <f>'ダブルス　女子'!C16&amp;"　"&amp;'ダブルス　女子'!D16</f>
        <v>　</v>
      </c>
      <c r="E37" s="89" t="str">
        <f>IF('ダブルス　女子'!E16=0,"",'ダブルス　女子'!E16)</f>
        <v/>
      </c>
      <c r="G37" s="85" t="str">
        <f>'ダブルス　女子'!N17&amp;"　"&amp;'ダブルス　女子'!O17</f>
        <v>　</v>
      </c>
      <c r="H37" s="86" t="str">
        <f>IF('ダブルス　女子'!U16=0,"",'ダブルス　女子'!U16)</f>
        <v/>
      </c>
      <c r="I37" s="87" t="str">
        <f>IF('ダブルス　女子'!N18=0,"",'ダブルス　女子'!N18)</f>
        <v/>
      </c>
      <c r="J37" s="88" t="str">
        <f>'ダブルス　女子'!N16&amp;"　"&amp;'ダブルス　女子'!O16</f>
        <v>　</v>
      </c>
      <c r="K37" s="89" t="str">
        <f>IF('ダブルス　女子'!P16=0,"",'ダブルス　女子'!P16)</f>
        <v/>
      </c>
      <c r="M37" s="85" t="str">
        <f>'ダブルス　女子'!Y17&amp;"　"&amp;'ダブルス　女子'!Z17</f>
        <v>　</v>
      </c>
      <c r="N37" s="86" t="str">
        <f>IF('ダブルス　女子'!AF16=0,"",'ダブルス　女子'!AF16)</f>
        <v/>
      </c>
      <c r="O37" s="87" t="str">
        <f>IF('ダブルス　女子'!Y18=0,"",'ダブルス　女子'!Y18)</f>
        <v/>
      </c>
      <c r="P37" s="88" t="str">
        <f>'ダブルス　女子'!Y16&amp;"　"&amp;'ダブルス　女子'!Z16</f>
        <v>　</v>
      </c>
      <c r="Q37" s="89" t="str">
        <f>IF('ダブルス　女子'!AA16=0,"",'ダブルス　女子'!AA16)</f>
        <v/>
      </c>
      <c r="S37" s="85" t="str">
        <f>'ダブルス　女子'!AJ17&amp;"　"&amp;'ダブルス　女子'!AK17</f>
        <v>　</v>
      </c>
      <c r="T37" s="86" t="str">
        <f>IF('ダブルス　女子'!AQ16=0,"",'ダブルス　女子'!AQ16)</f>
        <v/>
      </c>
      <c r="U37" s="87" t="str">
        <f>IF('ダブルス　女子'!AJ18=0,"",'ダブルス　女子'!AJ18)</f>
        <v/>
      </c>
      <c r="V37" s="88" t="str">
        <f>'ダブルス　女子'!AJ16&amp;"　"&amp;'ダブルス　女子'!AK16</f>
        <v>　</v>
      </c>
      <c r="W37" s="89" t="str">
        <f>IF('ダブルス　女子'!AL16=0,"",'ダブルス　女子'!AL16)</f>
        <v/>
      </c>
    </row>
    <row r="38" spans="1:23" ht="21" customHeight="1" thickBot="1">
      <c r="A38" s="90" t="str">
        <f>'ダブルス　女子'!G17&amp;"　"&amp;'ダブルス　女子'!H17</f>
        <v>　</v>
      </c>
      <c r="B38" s="91" t="str">
        <f>IF('ダブルス　女子'!J13=0,"",'ダブルス　女子'!J13)</f>
        <v/>
      </c>
      <c r="C38" s="91" t="str">
        <f>IF('ダブルス　女子'!G18=0,"",'ダブルス　女子'!G18)</f>
        <v/>
      </c>
      <c r="D38" s="92" t="str">
        <f>'ダブルス　女子'!G16&amp;"　"&amp;'ダブルス　女子'!H16</f>
        <v>　</v>
      </c>
      <c r="E38" s="93" t="str">
        <f>IF('ダブルス　女子'!I16=0,"",'ダブルス　女子'!I16)</f>
        <v/>
      </c>
      <c r="G38" s="90" t="str">
        <f>'ダブルス　女子'!R17&amp;"　"&amp;'ダブルス　女子'!S17</f>
        <v>　</v>
      </c>
      <c r="H38" s="91" t="str">
        <f>IF('ダブルス　女子'!U16=0,"",'ダブルス　女子'!U16)</f>
        <v/>
      </c>
      <c r="I38" s="91" t="str">
        <f>IF('ダブルス　女子'!R18=0,"",'ダブルス　女子'!R18)</f>
        <v/>
      </c>
      <c r="J38" s="92" t="str">
        <f>'ダブルス　女子'!R16&amp;"　"&amp;'ダブルス　女子'!S16</f>
        <v>　</v>
      </c>
      <c r="K38" s="93" t="str">
        <f>IF('ダブルス　女子'!T16=0,"",'ダブルス　女子'!T16)</f>
        <v/>
      </c>
      <c r="M38" s="90" t="str">
        <f>'ダブルス　女子'!AC17&amp;"　"&amp;'ダブルス　女子'!AD17</f>
        <v>　</v>
      </c>
      <c r="N38" s="91" t="str">
        <f>IF('ダブルス　女子'!AF16=0,"",'ダブルス　女子'!AF16)</f>
        <v/>
      </c>
      <c r="O38" s="91" t="str">
        <f>IF('ダブルス　女子'!AC18=0,"",'ダブルス　女子'!AC18)</f>
        <v/>
      </c>
      <c r="P38" s="92" t="str">
        <f>'ダブルス　女子'!AC16&amp;"　"&amp;'ダブルス　女子'!AD16</f>
        <v>　</v>
      </c>
      <c r="Q38" s="93" t="str">
        <f>IF('ダブルス　女子'!AE16=0,"",'ダブルス　女子'!AE16)</f>
        <v/>
      </c>
      <c r="S38" s="90" t="str">
        <f>'ダブルス　女子'!AN17&amp;"　"&amp;'ダブルス　女子'!AO17</f>
        <v>　</v>
      </c>
      <c r="T38" s="91" t="str">
        <f>IF('ダブルス　女子'!AQ16=0,"",'ダブルス　女子'!AQ16)</f>
        <v/>
      </c>
      <c r="U38" s="91" t="str">
        <f>IF('ダブルス　女子'!AN18=0,"",'ダブルス　女子'!AN18)</f>
        <v/>
      </c>
      <c r="V38" s="92" t="str">
        <f>'ダブルス　女子'!AN16&amp;"　"&amp;'ダブルス　女子'!AO16</f>
        <v>　</v>
      </c>
      <c r="W38" s="93" t="str">
        <f>IF('ダブルス　女子'!AP16=0,"",'ダブルス　女子'!AP16)</f>
        <v/>
      </c>
    </row>
    <row r="39" spans="1:23" ht="21" customHeight="1">
      <c r="A39" s="85" t="str">
        <f>'ダブルス　女子'!C20&amp;"　"&amp;'ダブルス　女子'!D20</f>
        <v>　</v>
      </c>
      <c r="B39" s="86" t="str">
        <f>IF('ダブルス　女子'!J19=0,"",'ダブルス　女子'!J19)</f>
        <v/>
      </c>
      <c r="C39" s="87" t="str">
        <f>IF('ダブルス　女子'!C21=0,"",'ダブルス　女子'!C21)</f>
        <v/>
      </c>
      <c r="D39" s="88" t="str">
        <f>'ダブルス　女子'!C19&amp;"　"&amp;'ダブルス　女子'!D19</f>
        <v>　</v>
      </c>
      <c r="E39" s="89" t="str">
        <f>IF('ダブルス　女子'!E19=0,"",'ダブルス　女子'!E19)</f>
        <v/>
      </c>
      <c r="G39" s="85" t="str">
        <f>'ダブルス　女子'!N20&amp;"　"&amp;'ダブルス　女子'!O20</f>
        <v>　</v>
      </c>
      <c r="H39" s="86" t="str">
        <f>IF('ダブルス　女子'!U19=0,"",'ダブルス　女子'!U19)</f>
        <v/>
      </c>
      <c r="I39" s="87" t="str">
        <f>IF('ダブルス　女子'!N21=0,"",'ダブルス　女子'!N21)</f>
        <v/>
      </c>
      <c r="J39" s="88" t="str">
        <f>'ダブルス　女子'!N19&amp;"　"&amp;'ダブルス　女子'!O19</f>
        <v>　</v>
      </c>
      <c r="K39" s="89" t="str">
        <f>IF('ダブルス　女子'!P19=0,"",'ダブルス　女子'!P19)</f>
        <v/>
      </c>
      <c r="M39" s="85" t="str">
        <f>'ダブルス　女子'!Y20&amp;"　"&amp;'ダブルス　女子'!Z20</f>
        <v>　</v>
      </c>
      <c r="N39" s="86" t="str">
        <f>IF('ダブルス　女子'!AF19=0,"",'ダブルス　女子'!AF19)</f>
        <v/>
      </c>
      <c r="O39" s="87" t="str">
        <f>IF('ダブルス　女子'!Y21=0,"",'ダブルス　女子'!Y21)</f>
        <v/>
      </c>
      <c r="P39" s="88" t="str">
        <f>'ダブルス　女子'!Y19&amp;"　"&amp;'ダブルス　女子'!Z19</f>
        <v>　</v>
      </c>
      <c r="Q39" s="89" t="str">
        <f>IF('ダブルス　女子'!AA19=0,"",'ダブルス　女子'!AA19)</f>
        <v/>
      </c>
      <c r="S39" s="85" t="str">
        <f>'ダブルス　女子'!AJ20&amp;"　"&amp;'ダブルス　女子'!AK20</f>
        <v>　</v>
      </c>
      <c r="T39" s="86" t="str">
        <f>IF('ダブルス　女子'!AQ19=0,"",'ダブルス　女子'!AQ19)</f>
        <v/>
      </c>
      <c r="U39" s="87" t="str">
        <f>IF('ダブルス　女子'!AJ21=0,"",'ダブルス　女子'!AJ21)</f>
        <v/>
      </c>
      <c r="V39" s="88" t="str">
        <f>'ダブルス　女子'!AJ19&amp;"　"&amp;'ダブルス　女子'!AK19</f>
        <v>　</v>
      </c>
      <c r="W39" s="89" t="str">
        <f>IF('ダブルス　女子'!AL19=0,"",'ダブルス　女子'!AL19)</f>
        <v/>
      </c>
    </row>
    <row r="40" spans="1:23" ht="21" customHeight="1" thickBot="1">
      <c r="A40" s="90" t="str">
        <f>'ダブルス　女子'!G20&amp;"　"&amp;'ダブルス　女子'!H20</f>
        <v>　</v>
      </c>
      <c r="B40" s="91" t="str">
        <f>IF('ダブルス　女子'!J19=0,"",'ダブルス　女子'!J19)</f>
        <v/>
      </c>
      <c r="C40" s="91" t="str">
        <f>IF('ダブルス　女子'!G21=0,"",'ダブルス　女子'!G21)</f>
        <v/>
      </c>
      <c r="D40" s="92" t="str">
        <f>'ダブルス　女子'!G19&amp;"　"&amp;'ダブルス　女子'!H19</f>
        <v>　</v>
      </c>
      <c r="E40" s="93" t="str">
        <f>IF('ダブルス　女子'!I19=0,"",'ダブルス　女子'!I19)</f>
        <v/>
      </c>
      <c r="G40" s="90" t="str">
        <f>'ダブルス　女子'!R20&amp;"　"&amp;'ダブルス　女子'!S20</f>
        <v>　</v>
      </c>
      <c r="H40" s="91" t="str">
        <f>IF('ダブルス　女子'!U19=0,"",'ダブルス　女子'!U19)</f>
        <v/>
      </c>
      <c r="I40" s="91" t="str">
        <f>IF('ダブルス　女子'!R21=0,"",'ダブルス　女子'!R21)</f>
        <v/>
      </c>
      <c r="J40" s="92" t="str">
        <f>'ダブルス　女子'!R19&amp;"　"&amp;'ダブルス　女子'!S19</f>
        <v>　</v>
      </c>
      <c r="K40" s="93" t="str">
        <f>IF('ダブルス　女子'!T19=0,"",'ダブルス　女子'!T19)</f>
        <v/>
      </c>
      <c r="M40" s="90" t="str">
        <f>'ダブルス　女子'!AC20&amp;"　"&amp;'ダブルス　女子'!AD20</f>
        <v>　</v>
      </c>
      <c r="N40" s="91" t="str">
        <f>IF('ダブルス　女子'!AF19=0,"",'ダブルス　女子'!AF19)</f>
        <v/>
      </c>
      <c r="O40" s="91" t="str">
        <f>IF('ダブルス　女子'!AC21=0,"",'ダブルス　女子'!AC21)</f>
        <v/>
      </c>
      <c r="P40" s="92" t="str">
        <f>'ダブルス　女子'!AC19&amp;"　"&amp;'ダブルス　女子'!AD19</f>
        <v>　</v>
      </c>
      <c r="Q40" s="93" t="str">
        <f>IF('ダブルス　女子'!AE19=0,"",'ダブルス　女子'!AE19)</f>
        <v/>
      </c>
      <c r="S40" s="90" t="str">
        <f>'ダブルス　女子'!AN20&amp;"　"&amp;'ダブルス　女子'!AO20</f>
        <v>　</v>
      </c>
      <c r="T40" s="91" t="str">
        <f>IF('ダブルス　女子'!AQ19=0,"",'ダブルス　女子'!AQ19)</f>
        <v/>
      </c>
      <c r="U40" s="91" t="str">
        <f>IF('ダブルス　女子'!AN21=0,"",'ダブルス　女子'!AN21)</f>
        <v/>
      </c>
      <c r="V40" s="92" t="str">
        <f>'ダブルス　女子'!AN19&amp;"　"&amp;'ダブルス　女子'!AO19</f>
        <v>　</v>
      </c>
      <c r="W40" s="93" t="str">
        <f>IF('ダブルス　女子'!AP19=0,"",'ダブルス　女子'!AP19)</f>
        <v/>
      </c>
    </row>
    <row r="41" spans="1:23" ht="21" customHeight="1">
      <c r="A41" s="85" t="str">
        <f>'ダブルス　女子'!C23&amp;"　"&amp;'ダブルス　女子'!D23</f>
        <v>　</v>
      </c>
      <c r="B41" s="86" t="str">
        <f>IF('ダブルス　女子'!J22=0,"",'ダブルス　女子'!J22)</f>
        <v/>
      </c>
      <c r="C41" s="87" t="str">
        <f>IF('ダブルス　女子'!C24=0,"",'ダブルス　女子'!C24)</f>
        <v/>
      </c>
      <c r="D41" s="88" t="str">
        <f>'ダブルス　女子'!C22&amp;"　"&amp;'ダブルス　女子'!D22</f>
        <v>　</v>
      </c>
      <c r="E41" s="89" t="str">
        <f>IF('ダブルス　女子'!E22=0,"",'ダブルス　女子'!E22)</f>
        <v/>
      </c>
      <c r="G41" s="85" t="str">
        <f>'ダブルス　女子'!N23&amp;"　"&amp;'ダブルス　女子'!O23</f>
        <v>　</v>
      </c>
      <c r="H41" s="86" t="str">
        <f>IF('ダブルス　女子'!U22=0,"",'ダブルス　女子'!U22)</f>
        <v/>
      </c>
      <c r="I41" s="87" t="str">
        <f>IF('ダブルス　女子'!N24=0,"",'ダブルス　女子'!N24)</f>
        <v/>
      </c>
      <c r="J41" s="88" t="str">
        <f>'ダブルス　女子'!N22&amp;"　"&amp;'ダブルス　女子'!O22</f>
        <v>　</v>
      </c>
      <c r="K41" s="89" t="str">
        <f>IF('ダブルス　女子'!P22=0,"",'ダブルス　女子'!P22)</f>
        <v/>
      </c>
      <c r="M41" s="85" t="str">
        <f>'ダブルス　女子'!Y23&amp;"　"&amp;'ダブルス　女子'!Z23</f>
        <v>　</v>
      </c>
      <c r="N41" s="86" t="str">
        <f>IF('ダブルス　女子'!AF22=0,"",'ダブルス　女子'!AF22)</f>
        <v/>
      </c>
      <c r="O41" s="87" t="str">
        <f>IF('ダブルス　女子'!Y24=0,"",'ダブルス　女子'!Y24)</f>
        <v/>
      </c>
      <c r="P41" s="88" t="str">
        <f>'ダブルス　女子'!Y22&amp;"　"&amp;'ダブルス　女子'!Z22</f>
        <v>　</v>
      </c>
      <c r="Q41" s="89" t="str">
        <f>IF('ダブルス　女子'!AA22=0,"",'ダブルス　女子'!AA22)</f>
        <v/>
      </c>
      <c r="S41" s="85" t="str">
        <f>'ダブルス　女子'!AJ23&amp;"　"&amp;'ダブルス　女子'!AK23</f>
        <v>　</v>
      </c>
      <c r="T41" s="86" t="str">
        <f>IF('ダブルス　女子'!AQ22=0,"",'ダブルス　女子'!AQ22)</f>
        <v/>
      </c>
      <c r="U41" s="87" t="str">
        <f>IF('ダブルス　女子'!AJ24=0,"",'ダブルス　女子'!AJ24)</f>
        <v/>
      </c>
      <c r="V41" s="88" t="str">
        <f>'ダブルス　女子'!AJ22&amp;"　"&amp;'ダブルス　女子'!AK22</f>
        <v>　</v>
      </c>
      <c r="W41" s="89" t="str">
        <f>IF('ダブルス　女子'!AL22=0,"",'ダブルス　女子'!AL22)</f>
        <v/>
      </c>
    </row>
    <row r="42" spans="1:23" ht="21" customHeight="1" thickBot="1">
      <c r="A42" s="90" t="str">
        <f>'ダブルス　女子'!G23&amp;"　"&amp;'ダブルス　女子'!H23</f>
        <v>　</v>
      </c>
      <c r="B42" s="91" t="str">
        <f>IF('ダブルス　女子'!J22=0,"",'ダブルス　女子'!J22)</f>
        <v/>
      </c>
      <c r="C42" s="91" t="str">
        <f>IF('ダブルス　女子'!G24=0,"",'ダブルス　女子'!G24)</f>
        <v/>
      </c>
      <c r="D42" s="92" t="str">
        <f>'ダブルス　女子'!G22&amp;"　"&amp;'ダブルス　女子'!H22</f>
        <v>　</v>
      </c>
      <c r="E42" s="93" t="str">
        <f>IF('ダブルス　女子'!I22=0,"",'ダブルス　女子'!I22)</f>
        <v/>
      </c>
      <c r="G42" s="90" t="str">
        <f>'ダブルス　女子'!R23&amp;"　"&amp;'ダブルス　女子'!S23</f>
        <v>　</v>
      </c>
      <c r="H42" s="91" t="str">
        <f>IF('ダブルス　女子'!U22=0,"",'ダブルス　女子'!U22)</f>
        <v/>
      </c>
      <c r="I42" s="91" t="str">
        <f>IF('ダブルス　女子'!R24=0,"",'ダブルス　女子'!R24)</f>
        <v/>
      </c>
      <c r="J42" s="92" t="str">
        <f>'ダブルス　女子'!R22&amp;"　"&amp;'ダブルス　女子'!S22</f>
        <v>　</v>
      </c>
      <c r="K42" s="93" t="str">
        <f>IF('ダブルス　女子'!T22=0,"",'ダブルス　女子'!T22)</f>
        <v/>
      </c>
      <c r="M42" s="90" t="str">
        <f>'ダブルス　女子'!AC23&amp;"　"&amp;'ダブルス　女子'!AD23</f>
        <v>　</v>
      </c>
      <c r="N42" s="91" t="str">
        <f>IF('ダブルス　女子'!AF22=0,"",'ダブルス　女子'!AF22)</f>
        <v/>
      </c>
      <c r="O42" s="91" t="str">
        <f>IF('ダブルス　女子'!AC24=0,"",'ダブルス　女子'!AC24)</f>
        <v/>
      </c>
      <c r="P42" s="92" t="str">
        <f>'ダブルス　女子'!AC22&amp;"　"&amp;'ダブルス　女子'!AD22</f>
        <v>　</v>
      </c>
      <c r="Q42" s="93" t="str">
        <f>IF('ダブルス　女子'!AE22=0,"",'ダブルス　女子'!AE22)</f>
        <v/>
      </c>
      <c r="S42" s="90" t="str">
        <f>'ダブルス　女子'!AN23&amp;"　"&amp;'ダブルス　女子'!AO23</f>
        <v>　</v>
      </c>
      <c r="T42" s="91" t="str">
        <f>IF('ダブルス　女子'!AQ22=0,"",'ダブルス　女子'!AQ22)</f>
        <v/>
      </c>
      <c r="U42" s="91" t="str">
        <f>IF('ダブルス　女子'!AN24=0,"",'ダブルス　女子'!AN24)</f>
        <v/>
      </c>
      <c r="V42" s="92" t="str">
        <f>'ダブルス　女子'!AN22&amp;"　"&amp;'ダブルス　女子'!AO22</f>
        <v>　</v>
      </c>
      <c r="W42" s="93" t="str">
        <f>IF('ダブルス　女子'!AP22=0,"",'ダブルス　女子'!AP22)</f>
        <v/>
      </c>
    </row>
    <row r="43" spans="1:23" ht="21" customHeight="1">
      <c r="A43" s="85" t="str">
        <f>'ダブルス　女子'!C26&amp;"　"&amp;'ダブルス　女子'!D26</f>
        <v>　</v>
      </c>
      <c r="B43" s="86" t="str">
        <f>IF('ダブルス　女子'!J25=0,"",'ダブルス　女子'!J25)</f>
        <v/>
      </c>
      <c r="C43" s="87" t="str">
        <f>IF('ダブルス　女子'!C27=0,"",'ダブルス　女子'!C27)</f>
        <v/>
      </c>
      <c r="D43" s="88" t="str">
        <f>'ダブルス　女子'!C25&amp;"　"&amp;'ダブルス　女子'!D25</f>
        <v>　</v>
      </c>
      <c r="E43" s="89" t="str">
        <f>IF('ダブルス　女子'!E25=0,"",'ダブルス　女子'!E25)</f>
        <v/>
      </c>
      <c r="G43" s="85" t="str">
        <f>'ダブルス　女子'!N26&amp;"　"&amp;'ダブルス　女子'!O26</f>
        <v>　</v>
      </c>
      <c r="H43" s="86" t="str">
        <f>IF('ダブルス　女子'!U25=0,"",'ダブルス　女子'!U25)</f>
        <v/>
      </c>
      <c r="I43" s="87" t="str">
        <f>IF('ダブルス　女子'!N27=0,"",'ダブルス　女子'!N27)</f>
        <v/>
      </c>
      <c r="J43" s="88" t="str">
        <f>'ダブルス　女子'!N25&amp;"　"&amp;'ダブルス　女子'!O25</f>
        <v>　</v>
      </c>
      <c r="K43" s="89" t="str">
        <f>IF('ダブルス　女子'!P25=0,"",'ダブルス　女子'!P25)</f>
        <v/>
      </c>
      <c r="M43" s="85" t="str">
        <f>'ダブルス　女子'!Y26&amp;"　"&amp;'ダブルス　女子'!Z26</f>
        <v>　</v>
      </c>
      <c r="N43" s="86" t="str">
        <f>IF('ダブルス　女子'!AF25=0,"",'ダブルス　女子'!AF25)</f>
        <v/>
      </c>
      <c r="O43" s="87" t="str">
        <f>IF('ダブルス　女子'!Y27=0,"",'ダブルス　女子'!Y27)</f>
        <v/>
      </c>
      <c r="P43" s="88" t="str">
        <f>'ダブルス　女子'!Y25&amp;"　"&amp;'ダブルス　女子'!Z25</f>
        <v>　</v>
      </c>
      <c r="Q43" s="89" t="str">
        <f>IF('ダブルス　女子'!AA25=0,"",'ダブルス　女子'!AA25)</f>
        <v/>
      </c>
      <c r="S43" s="85" t="str">
        <f>'ダブルス　女子'!AJ26&amp;"　"&amp;'ダブルス　女子'!AK26</f>
        <v>　</v>
      </c>
      <c r="T43" s="86" t="str">
        <f>IF('ダブルス　女子'!AQ25=0,"",'ダブルス　女子'!AQ25)</f>
        <v/>
      </c>
      <c r="U43" s="87" t="str">
        <f>IF('ダブルス　女子'!AJ27=0,"",'ダブルス　女子'!AJ27)</f>
        <v/>
      </c>
      <c r="V43" s="88" t="str">
        <f>'ダブルス　女子'!AJ25&amp;"　"&amp;'ダブルス　女子'!AK25</f>
        <v>　</v>
      </c>
      <c r="W43" s="89" t="str">
        <f>IF('ダブルス　女子'!AL25=0,"",'ダブルス　女子'!AL25)</f>
        <v/>
      </c>
    </row>
    <row r="44" spans="1:23" ht="21" customHeight="1" thickBot="1">
      <c r="A44" s="90" t="str">
        <f>'ダブルス　女子'!G26&amp;"　"&amp;'ダブルス　女子'!H26</f>
        <v>　</v>
      </c>
      <c r="B44" s="91" t="str">
        <f>IF('ダブルス　女子'!J25=0,"",'ダブルス　女子'!J25)</f>
        <v/>
      </c>
      <c r="C44" s="91" t="str">
        <f>IF('ダブルス　女子'!G27=0,"",'ダブルス　女子'!G27)</f>
        <v/>
      </c>
      <c r="D44" s="92" t="str">
        <f>'ダブルス　女子'!G25&amp;"　"&amp;'ダブルス　女子'!H25</f>
        <v>　</v>
      </c>
      <c r="E44" s="93" t="str">
        <f>IF('ダブルス　女子'!I25=0,"",'ダブルス　女子'!I25)</f>
        <v/>
      </c>
      <c r="G44" s="90" t="str">
        <f>'ダブルス　女子'!R26&amp;"　"&amp;'ダブルス　女子'!S26</f>
        <v>　</v>
      </c>
      <c r="H44" s="91" t="str">
        <f>IF('ダブルス　女子'!U25=0,"",'ダブルス　女子'!U25)</f>
        <v/>
      </c>
      <c r="I44" s="91" t="str">
        <f>IF('ダブルス　女子'!R27=0,"",'ダブルス　女子'!R27)</f>
        <v/>
      </c>
      <c r="J44" s="92" t="str">
        <f>'ダブルス　女子'!R25&amp;"　"&amp;'ダブルス　女子'!S25</f>
        <v>　</v>
      </c>
      <c r="K44" s="93" t="str">
        <f>IF('ダブルス　女子'!T25=0,"",'ダブルス　女子'!T25)</f>
        <v/>
      </c>
      <c r="M44" s="90" t="str">
        <f>'ダブルス　女子'!AC26&amp;"　"&amp;'ダブルス　女子'!AD26</f>
        <v>　</v>
      </c>
      <c r="N44" s="91" t="str">
        <f>IF('ダブルス　女子'!AF25=0,"",'ダブルス　女子'!AF25)</f>
        <v/>
      </c>
      <c r="O44" s="91" t="str">
        <f>IF('ダブルス　女子'!AC27=0,"",'ダブルス　女子'!AC27)</f>
        <v/>
      </c>
      <c r="P44" s="92" t="str">
        <f>'ダブルス　女子'!AC25&amp;"　"&amp;'ダブルス　女子'!AD25</f>
        <v>　</v>
      </c>
      <c r="Q44" s="93" t="str">
        <f>IF('ダブルス　女子'!AE25=0,"",'ダブルス　女子'!AE25)</f>
        <v/>
      </c>
      <c r="S44" s="90" t="str">
        <f>'ダブルス　女子'!AN26&amp;"　"&amp;'ダブルス　女子'!AO26</f>
        <v>　</v>
      </c>
      <c r="T44" s="91" t="str">
        <f>IF('ダブルス　女子'!AQ25=0,"",'ダブルス　女子'!AQ25)</f>
        <v/>
      </c>
      <c r="U44" s="91" t="str">
        <f>IF('ダブルス　女子'!AN27=0,"",'ダブルス　女子'!AN27)</f>
        <v/>
      </c>
      <c r="V44" s="92" t="str">
        <f>'ダブルス　女子'!AN25&amp;"　"&amp;'ダブルス　女子'!AO25</f>
        <v>　</v>
      </c>
      <c r="W44" s="93" t="str">
        <f>IF('ダブルス　女子'!AP25=0,"",'ダブルス　女子'!AP25)</f>
        <v/>
      </c>
    </row>
    <row r="45" spans="1:23" ht="21" customHeight="1">
      <c r="A45" s="85" t="str">
        <f>'ダブルス　女子'!C29&amp;"　"&amp;'ダブルス　女子'!D29</f>
        <v>　</v>
      </c>
      <c r="B45" s="86" t="str">
        <f>IF('ダブルス　女子'!J28=0,"",'ダブルス　女子'!J28)</f>
        <v/>
      </c>
      <c r="C45" s="87" t="str">
        <f>IF('ダブルス　女子'!C30=0,"",'ダブルス　女子'!C30)</f>
        <v/>
      </c>
      <c r="D45" s="88" t="str">
        <f>'ダブルス　女子'!C28&amp;"　"&amp;'ダブルス　女子'!D28</f>
        <v>　</v>
      </c>
      <c r="E45" s="89" t="str">
        <f>IF('ダブルス　女子'!E28=0,"",'ダブルス　女子'!E28)</f>
        <v/>
      </c>
      <c r="G45" s="85" t="str">
        <f>'ダブルス　女子'!N29&amp;"　"&amp;'ダブルス　女子'!O29</f>
        <v>　</v>
      </c>
      <c r="H45" s="86" t="str">
        <f>IF('ダブルス　女子'!U28=0,"",'ダブルス　女子'!U28)</f>
        <v/>
      </c>
      <c r="I45" s="87" t="str">
        <f>IF('ダブルス　女子'!N30=0,"",'ダブルス　女子'!N30)</f>
        <v/>
      </c>
      <c r="J45" s="88" t="str">
        <f>'ダブルス　女子'!N28&amp;"　"&amp;'ダブルス　女子'!O28</f>
        <v>　</v>
      </c>
      <c r="K45" s="89" t="str">
        <f>IF('ダブルス　女子'!P28=0,"",'ダブルス　女子'!P28)</f>
        <v/>
      </c>
      <c r="M45" s="85" t="str">
        <f>'ダブルス　女子'!Y29&amp;"　"&amp;'ダブルス　女子'!Z29</f>
        <v>　</v>
      </c>
      <c r="N45" s="86" t="str">
        <f>IF('ダブルス　女子'!AF28=0,"",'ダブルス　女子'!AF28)</f>
        <v/>
      </c>
      <c r="O45" s="87" t="str">
        <f>IF('ダブルス　女子'!Y30=0,"",'ダブルス　女子'!Y30)</f>
        <v/>
      </c>
      <c r="P45" s="88" t="str">
        <f>'ダブルス　女子'!Y28&amp;"　"&amp;'ダブルス　女子'!Z28</f>
        <v>　</v>
      </c>
      <c r="Q45" s="89" t="str">
        <f>IF('ダブルス　女子'!AA28=0,"",'ダブルス　女子'!AA28)</f>
        <v/>
      </c>
      <c r="S45" s="85" t="str">
        <f>'ダブルス　女子'!AJ29&amp;"　"&amp;'ダブルス　女子'!AK29</f>
        <v>　</v>
      </c>
      <c r="T45" s="86" t="str">
        <f>IF('ダブルス　女子'!AQ28=0,"",'ダブルス　女子'!AQ28)</f>
        <v/>
      </c>
      <c r="U45" s="87" t="str">
        <f>IF('ダブルス　女子'!AJ30=0,"",'ダブルス　女子'!AJ30)</f>
        <v/>
      </c>
      <c r="V45" s="88" t="str">
        <f>'ダブルス　女子'!AJ28&amp;"　"&amp;'ダブルス　女子'!AK28</f>
        <v>　</v>
      </c>
      <c r="W45" s="89" t="str">
        <f>IF('ダブルス　女子'!AL28=0,"",'ダブルス　女子'!AL28)</f>
        <v/>
      </c>
    </row>
    <row r="46" spans="1:23" ht="21" customHeight="1" thickBot="1">
      <c r="A46" s="90" t="str">
        <f>'ダブルス　女子'!G29&amp;"　"&amp;'ダブルス　女子'!H29</f>
        <v>　</v>
      </c>
      <c r="B46" s="91" t="str">
        <f>IF('ダブルス　女子'!J28=0,"",'ダブルス　女子'!J28)</f>
        <v/>
      </c>
      <c r="C46" s="91" t="str">
        <f>IF('ダブルス　女子'!G30=0,"",'ダブルス　女子'!G30)</f>
        <v/>
      </c>
      <c r="D46" s="92" t="str">
        <f>'ダブルス　女子'!G28&amp;"　"&amp;'ダブルス　女子'!H28</f>
        <v>　</v>
      </c>
      <c r="E46" s="93" t="str">
        <f>IF('ダブルス　女子'!I28=0,"",'ダブルス　女子'!I28)</f>
        <v/>
      </c>
      <c r="G46" s="90" t="str">
        <f>'ダブルス　女子'!R29&amp;"　"&amp;'ダブルス　女子'!S29</f>
        <v>　</v>
      </c>
      <c r="H46" s="91" t="str">
        <f>IF('ダブルス　女子'!U28=0,"",'ダブルス　女子'!U28)</f>
        <v/>
      </c>
      <c r="I46" s="91" t="str">
        <f>IF('ダブルス　女子'!R30=0,"",'ダブルス　女子'!R30)</f>
        <v/>
      </c>
      <c r="J46" s="92" t="str">
        <f>'ダブルス　女子'!R28&amp;"　"&amp;'ダブルス　女子'!S28</f>
        <v>　</v>
      </c>
      <c r="K46" s="93" t="str">
        <f>IF('ダブルス　女子'!T28=0,"",'ダブルス　女子'!T28)</f>
        <v/>
      </c>
      <c r="M46" s="90" t="str">
        <f>'ダブルス　女子'!AC29&amp;"　"&amp;'ダブルス　女子'!AD29</f>
        <v>　</v>
      </c>
      <c r="N46" s="91" t="str">
        <f>IF('ダブルス　女子'!AF28=0,"",'ダブルス　女子'!AF28)</f>
        <v/>
      </c>
      <c r="O46" s="91" t="str">
        <f>IF('ダブルス　女子'!AC30=0,"",'ダブルス　女子'!AC30)</f>
        <v/>
      </c>
      <c r="P46" s="92" t="str">
        <f>'ダブルス　女子'!AC28&amp;"　"&amp;'ダブルス　女子'!AD28</f>
        <v>　</v>
      </c>
      <c r="Q46" s="93" t="str">
        <f>IF('ダブルス　女子'!AE28=0,"",'ダブルス　女子'!AE28)</f>
        <v/>
      </c>
      <c r="S46" s="90" t="str">
        <f>'ダブルス　女子'!AN29&amp;"　"&amp;'ダブルス　女子'!AO29</f>
        <v>　</v>
      </c>
      <c r="T46" s="91" t="str">
        <f>IF('ダブルス　女子'!AQ28=0,"",'ダブルス　女子'!AQ28)</f>
        <v/>
      </c>
      <c r="U46" s="91" t="str">
        <f>IF('ダブルス　女子'!AN30=0,"",'ダブルス　女子'!AN30)</f>
        <v/>
      </c>
      <c r="V46" s="92" t="str">
        <f>'ダブルス　女子'!AN28&amp;"　"&amp;'ダブルス　女子'!AO28</f>
        <v>　</v>
      </c>
      <c r="W46" s="93" t="str">
        <f>IF('ダブルス　女子'!AP28=0,"",'ダブルス　女子'!AP28)</f>
        <v/>
      </c>
    </row>
    <row r="47" spans="1:23" ht="21" customHeight="1">
      <c r="A47" s="85" t="str">
        <f>'ダブルス　女子'!C32&amp;"　"&amp;'ダブルス　女子'!D32</f>
        <v>　</v>
      </c>
      <c r="B47" s="86" t="str">
        <f>IF('ダブルス　女子'!J31=0,"",'ダブルス　女子'!J31)</f>
        <v/>
      </c>
      <c r="C47" s="87" t="str">
        <f>IF('ダブルス　女子'!C33=0,"",'ダブルス　女子'!C33)</f>
        <v/>
      </c>
      <c r="D47" s="88" t="str">
        <f>'ダブルス　女子'!C31&amp;"　"&amp;'ダブルス　女子'!D31</f>
        <v>　</v>
      </c>
      <c r="E47" s="89" t="str">
        <f>IF('ダブルス　女子'!E31=0,"",'ダブルス　女子'!E31)</f>
        <v/>
      </c>
      <c r="G47" s="85" t="str">
        <f>'ダブルス　女子'!N32&amp;"　"&amp;'ダブルス　女子'!O32</f>
        <v>　</v>
      </c>
      <c r="H47" s="86" t="str">
        <f>IF('ダブルス　女子'!U31=0,"",'ダブルス　女子'!U31)</f>
        <v/>
      </c>
      <c r="I47" s="87" t="str">
        <f>IF('ダブルス　女子'!N33=0,"",'ダブルス　女子'!N33)</f>
        <v/>
      </c>
      <c r="J47" s="88" t="str">
        <f>'ダブルス　女子'!N31&amp;"　"&amp;'ダブルス　女子'!O31</f>
        <v>　</v>
      </c>
      <c r="K47" s="89" t="str">
        <f>IF('ダブルス　女子'!P31=0,"",'ダブルス　女子'!P31)</f>
        <v/>
      </c>
      <c r="M47" s="85" t="str">
        <f>'ダブルス　女子'!Y32&amp;"　"&amp;'ダブルス　女子'!Z32</f>
        <v>　</v>
      </c>
      <c r="N47" s="86" t="str">
        <f>IF('ダブルス　女子'!AF31=0,"",'ダブルス　女子'!AF31)</f>
        <v/>
      </c>
      <c r="O47" s="87" t="str">
        <f>IF('ダブルス　女子'!Y33=0,"",'ダブルス　女子'!Y33)</f>
        <v/>
      </c>
      <c r="P47" s="88" t="str">
        <f>'ダブルス　女子'!Y31&amp;"　"&amp;'ダブルス　女子'!Z31</f>
        <v>　</v>
      </c>
      <c r="Q47" s="89" t="str">
        <f>IF('ダブルス　女子'!AA31=0,"",'ダブルス　女子'!AA31)</f>
        <v/>
      </c>
      <c r="S47" s="85" t="str">
        <f>'ダブルス　女子'!AJ32&amp;"　"&amp;'ダブルス　女子'!AK32</f>
        <v>　</v>
      </c>
      <c r="T47" s="86" t="str">
        <f>IF('ダブルス　女子'!AQ31=0,"",'ダブルス　女子'!AQ31)</f>
        <v/>
      </c>
      <c r="U47" s="87" t="str">
        <f>IF('ダブルス　女子'!AJ33=0,"",'ダブルス　女子'!AJ33)</f>
        <v/>
      </c>
      <c r="V47" s="88" t="str">
        <f>'ダブルス　女子'!AJ31&amp;"　"&amp;'ダブルス　女子'!AK31</f>
        <v>　</v>
      </c>
      <c r="W47" s="89" t="str">
        <f>IF('ダブルス　女子'!AL31=0,"",'ダブルス　女子'!AL31)</f>
        <v/>
      </c>
    </row>
    <row r="48" spans="1:23" ht="21" customHeight="1" thickBot="1">
      <c r="A48" s="90" t="str">
        <f>'ダブルス　女子'!G32&amp;"　"&amp;'ダブルス　女子'!H32</f>
        <v>　</v>
      </c>
      <c r="B48" s="91" t="str">
        <f>IF('ダブルス　女子'!J31=0,"",'ダブルス　女子'!J31)</f>
        <v/>
      </c>
      <c r="C48" s="91" t="str">
        <f>IF('ダブルス　女子'!G33=0,"",'ダブルス　女子'!G33)</f>
        <v/>
      </c>
      <c r="D48" s="92" t="str">
        <f>'ダブルス　女子'!G31&amp;"　"&amp;'ダブルス　女子'!H31</f>
        <v>　</v>
      </c>
      <c r="E48" s="93" t="str">
        <f>IF('ダブルス　女子'!I31=0,"",'ダブルス　女子'!I31)</f>
        <v/>
      </c>
      <c r="G48" s="90" t="str">
        <f>'ダブルス　女子'!R32&amp;"　"&amp;'ダブルス　女子'!S32</f>
        <v>　</v>
      </c>
      <c r="H48" s="91" t="str">
        <f>IF('ダブルス　女子'!U31=0,"",'ダブルス　女子'!U31)</f>
        <v/>
      </c>
      <c r="I48" s="91" t="str">
        <f>IF('ダブルス　女子'!R33=0,"",'ダブルス　女子'!R33)</f>
        <v/>
      </c>
      <c r="J48" s="92" t="str">
        <f>'ダブルス　女子'!R31&amp;"　"&amp;'ダブルス　女子'!S31</f>
        <v>　</v>
      </c>
      <c r="K48" s="93" t="str">
        <f>IF('ダブルス　女子'!T31=0,"",'ダブルス　女子'!T31)</f>
        <v/>
      </c>
      <c r="M48" s="90" t="str">
        <f>'ダブルス　女子'!AC32&amp;"　"&amp;'ダブルス　女子'!AD32</f>
        <v>　</v>
      </c>
      <c r="N48" s="91" t="str">
        <f>IF('ダブルス　女子'!AF31=0,"",'ダブルス　女子'!AF31)</f>
        <v/>
      </c>
      <c r="O48" s="91" t="str">
        <f>IF('ダブルス　女子'!AC33=0,"",'ダブルス　女子'!AC33)</f>
        <v/>
      </c>
      <c r="P48" s="92" t="str">
        <f>'ダブルス　女子'!AC31&amp;"　"&amp;'ダブルス　女子'!AD31</f>
        <v>　</v>
      </c>
      <c r="Q48" s="93" t="str">
        <f>IF('ダブルス　女子'!AE31=0,"",'ダブルス　女子'!AE31)</f>
        <v/>
      </c>
      <c r="S48" s="90" t="str">
        <f>'ダブルス　女子'!AN32&amp;"　"&amp;'ダブルス　女子'!AO32</f>
        <v>　</v>
      </c>
      <c r="T48" s="91" t="str">
        <f>IF('ダブルス　女子'!AQ31=0,"",'ダブルス　女子'!AQ31)</f>
        <v/>
      </c>
      <c r="U48" s="91" t="str">
        <f>IF('ダブルス　女子'!AN33=0,"",'ダブルス　女子'!AN33)</f>
        <v/>
      </c>
      <c r="V48" s="92" t="str">
        <f>'ダブルス　女子'!AN31&amp;"　"&amp;'ダブルス　女子'!AO31</f>
        <v>　</v>
      </c>
      <c r="W48" s="93" t="str">
        <f>IF('ダブルス　女子'!AP31=0,"",'ダブルス　女子'!AP31)</f>
        <v/>
      </c>
    </row>
    <row r="49" spans="1:23" ht="21" customHeight="1">
      <c r="A49" s="85" t="str">
        <f>'ダブルス　女子'!C35&amp;"　"&amp;'ダブルス　女子'!D35</f>
        <v>　</v>
      </c>
      <c r="B49" s="86" t="str">
        <f>IF('ダブルス　女子'!J34=0,"",'ダブルス　女子'!J34)</f>
        <v/>
      </c>
      <c r="C49" s="87" t="str">
        <f>IF('ダブルス　女子'!C36=0,"",'ダブルス　女子'!C36)</f>
        <v/>
      </c>
      <c r="D49" s="88" t="str">
        <f>'ダブルス　女子'!C34&amp;"　"&amp;'ダブルス　女子'!D34</f>
        <v>　</v>
      </c>
      <c r="E49" s="89" t="str">
        <f>IF('ダブルス　女子'!E34=0,"",'ダブルス　女子'!E34)</f>
        <v/>
      </c>
      <c r="G49" s="85" t="str">
        <f>'ダブルス　女子'!N35&amp;"　"&amp;'ダブルス　女子'!O35</f>
        <v>　</v>
      </c>
      <c r="H49" s="86" t="str">
        <f>IF('ダブルス　女子'!U34=0,"",'ダブルス　女子'!U34)</f>
        <v/>
      </c>
      <c r="I49" s="87" t="str">
        <f>IF('ダブルス　女子'!N36=0,"",'ダブルス　女子'!N36)</f>
        <v/>
      </c>
      <c r="J49" s="88" t="str">
        <f>'ダブルス　女子'!N34&amp;"　"&amp;'ダブルス　女子'!O34</f>
        <v>　</v>
      </c>
      <c r="K49" s="89" t="str">
        <f>IF('ダブルス　女子'!P34=0,"",'ダブルス　女子'!P34)</f>
        <v/>
      </c>
      <c r="M49" s="85" t="str">
        <f>'ダブルス　女子'!Y35&amp;"　"&amp;'ダブルス　女子'!Z35</f>
        <v>　</v>
      </c>
      <c r="N49" s="86" t="str">
        <f>IF('ダブルス　女子'!AF34=0,"",'ダブルス　女子'!AF34)</f>
        <v/>
      </c>
      <c r="O49" s="87" t="str">
        <f>IF('ダブルス　女子'!Y36=0,"",'ダブルス　女子'!Y36)</f>
        <v/>
      </c>
      <c r="P49" s="88" t="str">
        <f>'ダブルス　女子'!Y34&amp;"　"&amp;'ダブルス　女子'!Z34</f>
        <v>　</v>
      </c>
      <c r="Q49" s="89" t="str">
        <f>IF('ダブルス　女子'!AA34=0,"",'ダブルス　女子'!AA34)</f>
        <v/>
      </c>
      <c r="S49" s="85" t="str">
        <f>'ダブルス　女子'!AJ35&amp;"　"&amp;'ダブルス　女子'!AK35</f>
        <v>　</v>
      </c>
      <c r="T49" s="86" t="str">
        <f>IF('ダブルス　女子'!AQ34=0,"",'ダブルス　女子'!AQ34)</f>
        <v/>
      </c>
      <c r="U49" s="87" t="str">
        <f>IF('ダブルス　女子'!AJ36=0,"",'ダブルス　女子'!AJ36)</f>
        <v/>
      </c>
      <c r="V49" s="88" t="str">
        <f>'ダブルス　女子'!AJ34&amp;"　"&amp;'ダブルス　女子'!AK34</f>
        <v>　</v>
      </c>
      <c r="W49" s="89" t="str">
        <f>IF('ダブルス　女子'!AL34=0,"",'ダブルス　女子'!AL34)</f>
        <v/>
      </c>
    </row>
    <row r="50" spans="1:23" ht="21" customHeight="1" thickBot="1">
      <c r="A50" s="94" t="str">
        <f>'ダブルス　女子'!G35&amp;"　"&amp;'ダブルス　女子'!H35</f>
        <v>　</v>
      </c>
      <c r="B50" s="95" t="str">
        <f>IF('ダブルス　女子'!J34=0,"",'ダブルス　女子'!J34)</f>
        <v/>
      </c>
      <c r="C50" s="95" t="str">
        <f>IF('ダブルス　女子'!G36=0,"",'ダブルス　女子'!G36)</f>
        <v/>
      </c>
      <c r="D50" s="96" t="str">
        <f>'ダブルス　女子'!G34&amp;"　"&amp;'ダブルス　女子'!H34</f>
        <v>　</v>
      </c>
      <c r="E50" s="97" t="str">
        <f>IF('ダブルス　女子'!I34=0,"",'ダブルス　女子'!I34)</f>
        <v/>
      </c>
      <c r="G50" s="94" t="str">
        <f>'ダブルス　女子'!R35&amp;"　"&amp;'ダブルス　女子'!S35</f>
        <v>　</v>
      </c>
      <c r="H50" s="95" t="str">
        <f>IF('ダブルス　女子'!U34=0,"",'ダブルス　女子'!U34)</f>
        <v/>
      </c>
      <c r="I50" s="95" t="str">
        <f>IF('ダブルス　女子'!R36=0,"",'ダブルス　女子'!R36)</f>
        <v/>
      </c>
      <c r="J50" s="96" t="str">
        <f>'ダブルス　女子'!R34&amp;"　"&amp;'ダブルス　女子'!S34</f>
        <v>　</v>
      </c>
      <c r="K50" s="97" t="str">
        <f>IF('ダブルス　女子'!T34=0,"",'ダブルス　女子'!T34)</f>
        <v/>
      </c>
      <c r="M50" s="94" t="str">
        <f>'ダブルス　女子'!AC35&amp;"　"&amp;'ダブルス　女子'!AD35</f>
        <v>　</v>
      </c>
      <c r="N50" s="95" t="str">
        <f>IF('ダブルス　女子'!AF34=0,"",'ダブルス　女子'!AF34)</f>
        <v/>
      </c>
      <c r="O50" s="95" t="str">
        <f>IF('ダブルス　女子'!AC36=0,"",'ダブルス　女子'!AC36)</f>
        <v/>
      </c>
      <c r="P50" s="96" t="str">
        <f>'ダブルス　女子'!AC34&amp;"　"&amp;'ダブルス　女子'!AD34</f>
        <v>　</v>
      </c>
      <c r="Q50" s="97" t="str">
        <f>IF('ダブルス　女子'!AE34=0,"",'ダブルス　女子'!AE34)</f>
        <v/>
      </c>
      <c r="S50" s="94" t="str">
        <f>'ダブルス　女子'!AN35&amp;"　"&amp;'ダブルス　女子'!AO35</f>
        <v>　</v>
      </c>
      <c r="T50" s="95" t="str">
        <f>IF('ダブルス　女子'!AQ34=0,"",'ダブルス　女子'!AQ34)</f>
        <v/>
      </c>
      <c r="U50" s="95" t="str">
        <f>IF('ダブルス　女子'!AN36=0,"",'ダブルス　女子'!AN36)</f>
        <v/>
      </c>
      <c r="V50" s="96" t="str">
        <f>'ダブルス　女子'!AN34&amp;"　"&amp;'ダブルス　女子'!AO34</f>
        <v>　</v>
      </c>
      <c r="W50" s="97" t="str">
        <f>IF('ダブルス　女子'!AP34=0,"",'ダブルス　女子'!AP34)</f>
        <v/>
      </c>
    </row>
    <row r="51" spans="1:23" ht="21" customHeight="1">
      <c r="A51" s="81" ph="1"/>
      <c r="D51" s="81" ph="1"/>
      <c r="G51" s="81" ph="1"/>
      <c r="J51" s="81" ph="1"/>
      <c r="M51" s="81" ph="1"/>
      <c r="P51" s="81" ph="1"/>
      <c r="S51" s="81" ph="1"/>
      <c r="V51" s="81" ph="1"/>
    </row>
    <row r="52" spans="1:23" ht="21" customHeight="1">
      <c r="A52" s="81" ph="1"/>
      <c r="G52" s="81" ph="1"/>
      <c r="M52" s="81" ph="1"/>
      <c r="S52" s="81" ph="1"/>
    </row>
    <row r="53" spans="1:23" ht="21" customHeight="1"/>
    <row r="54" spans="1:23" ht="21" customHeight="1"/>
    <row r="55" spans="1:23" ht="21" customHeight="1"/>
    <row r="56" spans="1:23" ht="21" customHeight="1"/>
    <row r="57" spans="1:23" ht="21" customHeight="1"/>
    <row r="58" spans="1:23" ht="21" customHeight="1"/>
    <row r="59" spans="1:23" ht="21" customHeight="1"/>
    <row r="60" spans="1:23" ht="21" customHeight="1"/>
    <row r="61" spans="1:23" ht="21" customHeight="1"/>
    <row r="62" spans="1:23" ht="21" customHeight="1"/>
    <row r="63" spans="1:23" ht="21" customHeight="1"/>
    <row r="64" spans="1:23"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sheetData>
  <sheetProtection sheet="1" objects="1" scenarios="1"/>
  <phoneticPr fontId="3"/>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36"/>
  <sheetViews>
    <sheetView workbookViewId="0"/>
  </sheetViews>
  <sheetFormatPr defaultRowHeight="13.5"/>
  <cols>
    <col min="1" max="1" width="12.5" customWidth="1"/>
    <col min="3" max="3" width="12.5" customWidth="1"/>
    <col min="4" max="4" width="15.375" customWidth="1"/>
    <col min="5" max="5" width="6.875" customWidth="1"/>
    <col min="6" max="6" width="3.625" customWidth="1"/>
    <col min="7" max="7" width="12.5" customWidth="1"/>
    <col min="9" max="9" width="12.5" customWidth="1"/>
    <col min="10" max="10" width="15.375" customWidth="1"/>
    <col min="11" max="11" width="6.875" customWidth="1"/>
    <col min="12" max="12" width="3.625" customWidth="1"/>
    <col min="13" max="13" width="12.5" customWidth="1"/>
    <col min="15" max="15" width="12.5" customWidth="1"/>
    <col min="16" max="16" width="15.375" customWidth="1"/>
    <col min="17" max="17" width="6.875" customWidth="1"/>
    <col min="18" max="18" width="3.625" customWidth="1"/>
    <col min="19" max="19" width="12.5" customWidth="1"/>
    <col min="21" max="21" width="12.5" customWidth="1"/>
    <col min="22" max="22" width="15.375" customWidth="1"/>
    <col min="23" max="23" width="6.875" customWidth="1"/>
    <col min="24" max="24" width="3.625" customWidth="1"/>
  </cols>
  <sheetData>
    <row r="1" spans="1:23" s="38" customFormat="1" ht="14.25" thickBot="1">
      <c r="A1" s="38" t="s">
        <v>220</v>
      </c>
      <c r="G1" s="38" t="s">
        <v>214</v>
      </c>
      <c r="M1" s="38" t="s">
        <v>221</v>
      </c>
      <c r="S1" s="38" t="s">
        <v>222</v>
      </c>
    </row>
    <row r="2" spans="1:23" s="38" customFormat="1" ht="14.25" thickBot="1">
      <c r="A2" s="98" t="s">
        <v>205</v>
      </c>
      <c r="B2" s="99" t="s">
        <v>206</v>
      </c>
      <c r="C2" s="99" t="s">
        <v>207</v>
      </c>
      <c r="D2" s="99" t="s">
        <v>216</v>
      </c>
      <c r="E2" s="100" t="s">
        <v>209</v>
      </c>
      <c r="G2" s="98" t="s">
        <v>205</v>
      </c>
      <c r="H2" s="99" t="s">
        <v>206</v>
      </c>
      <c r="I2" s="99" t="s">
        <v>207</v>
      </c>
      <c r="J2" s="99" t="s">
        <v>215</v>
      </c>
      <c r="K2" s="100" t="s">
        <v>209</v>
      </c>
      <c r="M2" s="98" t="s">
        <v>205</v>
      </c>
      <c r="N2" s="99" t="s">
        <v>206</v>
      </c>
      <c r="O2" s="99" t="s">
        <v>207</v>
      </c>
      <c r="P2" s="99" t="s">
        <v>215</v>
      </c>
      <c r="Q2" s="100" t="s">
        <v>209</v>
      </c>
      <c r="S2" s="98" t="s">
        <v>205</v>
      </c>
      <c r="T2" s="99" t="s">
        <v>206</v>
      </c>
      <c r="U2" s="99" t="s">
        <v>207</v>
      </c>
      <c r="V2" s="99" t="s">
        <v>215</v>
      </c>
      <c r="W2" s="100" t="s">
        <v>209</v>
      </c>
    </row>
    <row r="3" spans="1:23" s="38" customFormat="1">
      <c r="A3" s="122" t="str">
        <f>'シングルス　男子'!E7&amp;"　"&amp;'シングルス　男子'!F7</f>
        <v>　</v>
      </c>
      <c r="B3" s="79">
        <f>'シングルス　男子'!G7</f>
        <v>0</v>
      </c>
      <c r="C3" s="79">
        <f>'シングルス　男子'!G6</f>
        <v>0</v>
      </c>
      <c r="D3" s="79" t="str">
        <f>'シングルス　男子'!E6&amp;"　"&amp;'シングルス　男子'!F6</f>
        <v>　</v>
      </c>
      <c r="E3" s="123">
        <f>'シングルス　男子'!C6</f>
        <v>6</v>
      </c>
      <c r="G3" s="122" t="str">
        <f>'シングルス　男子'!M7&amp;"　"&amp;'シングルス　男子'!N7</f>
        <v>　</v>
      </c>
      <c r="H3" s="79">
        <f>'シングルス　男子'!O7</f>
        <v>0</v>
      </c>
      <c r="I3" s="79">
        <f>'シングルス　男子'!O6</f>
        <v>0</v>
      </c>
      <c r="J3" s="79" t="str">
        <f>'シングルス　男子'!M6&amp;"　"&amp;'シングルス　男子'!N6</f>
        <v>　</v>
      </c>
      <c r="K3" s="123">
        <f>'シングルス　男子'!K6</f>
        <v>5</v>
      </c>
      <c r="M3" s="122" t="str">
        <f>'シングルス　男子'!U7&amp;"　"&amp;'シングルス　男子'!V7</f>
        <v>　</v>
      </c>
      <c r="N3" s="79">
        <f>'シングルス　男子'!W7</f>
        <v>0</v>
      </c>
      <c r="O3" s="79">
        <f>'シングルス　男子'!W6</f>
        <v>0</v>
      </c>
      <c r="P3" s="79" t="str">
        <f>'シングルス　男子'!U6&amp;"　"&amp;'シングルス　男子'!V6</f>
        <v>　</v>
      </c>
      <c r="Q3" s="123">
        <f>'シングルス　男子'!S6</f>
        <v>4</v>
      </c>
      <c r="S3" s="122" t="str">
        <f>'シングルス　男子'!AC7&amp;"　"&amp;'シングルス　男子'!AD7</f>
        <v>　</v>
      </c>
      <c r="T3" s="79">
        <f>'シングルス　男子'!AE7</f>
        <v>0</v>
      </c>
      <c r="U3" s="79">
        <f>'シングルス　男子'!AE6</f>
        <v>0</v>
      </c>
      <c r="V3" s="79" t="str">
        <f>'シングルス　男子'!AC6&amp;"　"&amp;'シングルス　男子'!AD6</f>
        <v>　</v>
      </c>
      <c r="W3" s="123">
        <f>'シングルス　男子'!AA6</f>
        <v>3</v>
      </c>
    </row>
    <row r="4" spans="1:23" s="38" customFormat="1">
      <c r="A4" s="124" t="str">
        <f>'シングルス　男子'!E9&amp;"　"&amp;'シングルス　男子'!F9</f>
        <v>　</v>
      </c>
      <c r="B4" s="125">
        <f>'シングルス　男子'!G9</f>
        <v>0</v>
      </c>
      <c r="C4" s="125">
        <f>'シングルス　男子'!G8</f>
        <v>0</v>
      </c>
      <c r="D4" s="125" t="str">
        <f>'シングルス　男子'!E8&amp;"　"&amp;'シングルス　男子'!F8</f>
        <v>　</v>
      </c>
      <c r="E4" s="126">
        <f>'シングルス　男子'!C8</f>
        <v>6</v>
      </c>
      <c r="G4" s="124" t="str">
        <f>'シングルス　男子'!M9&amp;"　"&amp;'シングルス　男子'!N9</f>
        <v>　</v>
      </c>
      <c r="H4" s="125">
        <f>'シングルス　男子'!O9</f>
        <v>0</v>
      </c>
      <c r="I4" s="125">
        <f>'シングルス　男子'!O8</f>
        <v>0</v>
      </c>
      <c r="J4" s="125" t="str">
        <f>'シングルス　男子'!M8&amp;"　"&amp;'シングルス　男子'!N8</f>
        <v>　</v>
      </c>
      <c r="K4" s="126">
        <f>'シングルス　男子'!K8</f>
        <v>5</v>
      </c>
      <c r="M4" s="124" t="str">
        <f>'シングルス　男子'!U9&amp;"　"&amp;'シングルス　男子'!V9</f>
        <v>　</v>
      </c>
      <c r="N4" s="125">
        <f>'シングルス　男子'!W9</f>
        <v>0</v>
      </c>
      <c r="O4" s="125">
        <f>'シングルス　男子'!W8</f>
        <v>0</v>
      </c>
      <c r="P4" s="125" t="str">
        <f>'シングルス　男子'!U8&amp;"　"&amp;'シングルス　男子'!V8</f>
        <v>　</v>
      </c>
      <c r="Q4" s="126">
        <f>'シングルス　男子'!S8</f>
        <v>4</v>
      </c>
      <c r="S4" s="124" t="str">
        <f>'シングルス　男子'!AC9&amp;"　"&amp;'シングルス　男子'!AD9</f>
        <v>　</v>
      </c>
      <c r="T4" s="125">
        <f>'シングルス　男子'!AE9</f>
        <v>0</v>
      </c>
      <c r="U4" s="125">
        <f>'シングルス　男子'!AE8</f>
        <v>0</v>
      </c>
      <c r="V4" s="125" t="str">
        <f>'シングルス　男子'!AC8&amp;"　"&amp;'シングルス　男子'!AD8</f>
        <v>　</v>
      </c>
      <c r="W4" s="126">
        <f>'シングルス　男子'!AA8</f>
        <v>3</v>
      </c>
    </row>
    <row r="5" spans="1:23" s="38" customFormat="1">
      <c r="A5" s="124" t="str">
        <f>'シングルス　男子'!E11&amp;"　"&amp;'シングルス　男子'!F11</f>
        <v>　</v>
      </c>
      <c r="B5" s="125">
        <f>'シングルス　男子'!G11</f>
        <v>0</v>
      </c>
      <c r="C5" s="125">
        <f>'シングルス　男子'!G10</f>
        <v>0</v>
      </c>
      <c r="D5" s="125" t="str">
        <f>'シングルス　男子'!E10&amp;"　"&amp;'シングルス　男子'!F10</f>
        <v>　</v>
      </c>
      <c r="E5" s="126">
        <f>'シングルス　男子'!C10</f>
        <v>6</v>
      </c>
      <c r="G5" s="124" t="str">
        <f>'シングルス　男子'!M11&amp;"　"&amp;'シングルス　男子'!N11</f>
        <v>　</v>
      </c>
      <c r="H5" s="125">
        <f>'シングルス　男子'!O11</f>
        <v>0</v>
      </c>
      <c r="I5" s="125">
        <f>'シングルス　男子'!O10</f>
        <v>0</v>
      </c>
      <c r="J5" s="125" t="str">
        <f>'シングルス　男子'!M10&amp;"　"&amp;'シングルス　男子'!N10</f>
        <v>　</v>
      </c>
      <c r="K5" s="126">
        <f>'シングルス　男子'!K10</f>
        <v>5</v>
      </c>
      <c r="M5" s="124" t="str">
        <f>'シングルス　男子'!U11&amp;"　"&amp;'シングルス　男子'!V11</f>
        <v>　</v>
      </c>
      <c r="N5" s="125">
        <f>'シングルス　男子'!W11</f>
        <v>0</v>
      </c>
      <c r="O5" s="125">
        <f>'シングルス　男子'!W10</f>
        <v>0</v>
      </c>
      <c r="P5" s="125" t="str">
        <f>'シングルス　男子'!U10&amp;"　"&amp;'シングルス　男子'!V10</f>
        <v>　</v>
      </c>
      <c r="Q5" s="126">
        <f>'シングルス　男子'!S10</f>
        <v>4</v>
      </c>
      <c r="S5" s="124" t="str">
        <f>'シングルス　男子'!AC11&amp;"　"&amp;'シングルス　男子'!AD11</f>
        <v>　</v>
      </c>
      <c r="T5" s="125">
        <f>'シングルス　男子'!AE11</f>
        <v>0</v>
      </c>
      <c r="U5" s="125">
        <f>'シングルス　男子'!AE10</f>
        <v>0</v>
      </c>
      <c r="V5" s="125" t="str">
        <f>'シングルス　男子'!AC10&amp;"　"&amp;'シングルス　男子'!AD10</f>
        <v>　</v>
      </c>
      <c r="W5" s="126">
        <f>'シングルス　男子'!AA10</f>
        <v>3</v>
      </c>
    </row>
    <row r="6" spans="1:23" s="38" customFormat="1">
      <c r="A6" s="124" t="str">
        <f>'シングルス　男子'!E13&amp;"　"&amp;'シングルス　男子'!F13</f>
        <v>　</v>
      </c>
      <c r="B6" s="125">
        <f>'シングルス　男子'!G13</f>
        <v>0</v>
      </c>
      <c r="C6" s="125">
        <f>'シングルス　男子'!G12</f>
        <v>0</v>
      </c>
      <c r="D6" s="125" t="str">
        <f>'シングルス　男子'!E12&amp;"　"&amp;'シングルス　男子'!F12</f>
        <v>　</v>
      </c>
      <c r="E6" s="126">
        <f>'シングルス　男子'!C12</f>
        <v>6</v>
      </c>
      <c r="G6" s="124" t="str">
        <f>'シングルス　男子'!M13&amp;"　"&amp;'シングルス　男子'!N13</f>
        <v>　</v>
      </c>
      <c r="H6" s="125">
        <f>'シングルス　男子'!O13</f>
        <v>0</v>
      </c>
      <c r="I6" s="125">
        <f>'シングルス　男子'!O12</f>
        <v>0</v>
      </c>
      <c r="J6" s="125" t="str">
        <f>'シングルス　男子'!M12&amp;"　"&amp;'シングルス　男子'!N12</f>
        <v>　</v>
      </c>
      <c r="K6" s="126">
        <f>'シングルス　男子'!K12</f>
        <v>5</v>
      </c>
      <c r="M6" s="124" t="str">
        <f>'シングルス　男子'!U13&amp;"　"&amp;'シングルス　男子'!V13</f>
        <v>　</v>
      </c>
      <c r="N6" s="125">
        <f>'シングルス　男子'!W13</f>
        <v>0</v>
      </c>
      <c r="O6" s="125">
        <f>'シングルス　男子'!W12</f>
        <v>0</v>
      </c>
      <c r="P6" s="125" t="str">
        <f>'シングルス　男子'!U12&amp;"　"&amp;'シングルス　男子'!V12</f>
        <v>　</v>
      </c>
      <c r="Q6" s="126">
        <f>'シングルス　男子'!S12</f>
        <v>4</v>
      </c>
      <c r="S6" s="124" t="str">
        <f>'シングルス　男子'!AC13&amp;"　"&amp;'シングルス　男子'!AD13</f>
        <v>　</v>
      </c>
      <c r="T6" s="125">
        <f>'シングルス　男子'!AE13</f>
        <v>0</v>
      </c>
      <c r="U6" s="125">
        <f>'シングルス　男子'!AE12</f>
        <v>0</v>
      </c>
      <c r="V6" s="125" t="str">
        <f>'シングルス　男子'!AC12&amp;"　"&amp;'シングルス　男子'!AD12</f>
        <v>　</v>
      </c>
      <c r="W6" s="126">
        <f>'シングルス　男子'!AA12</f>
        <v>3</v>
      </c>
    </row>
    <row r="7" spans="1:23" s="38" customFormat="1">
      <c r="A7" s="124" t="str">
        <f>'シングルス　男子'!E15&amp;"　"&amp;'シングルス　男子'!F15</f>
        <v>　</v>
      </c>
      <c r="B7" s="125">
        <f>'シングルス　男子'!G15</f>
        <v>0</v>
      </c>
      <c r="C7" s="125">
        <f>'シングルス　男子'!G14</f>
        <v>0</v>
      </c>
      <c r="D7" s="125" t="str">
        <f>'シングルス　男子'!E14&amp;"　"&amp;'シングルス　男子'!F14</f>
        <v>　</v>
      </c>
      <c r="E7" s="126">
        <f>'シングルス　男子'!C14</f>
        <v>6</v>
      </c>
      <c r="G7" s="124" t="str">
        <f>'シングルス　男子'!M15&amp;"　"&amp;'シングルス　男子'!N15</f>
        <v>　</v>
      </c>
      <c r="H7" s="125">
        <f>'シングルス　男子'!O15</f>
        <v>0</v>
      </c>
      <c r="I7" s="125">
        <f>'シングルス　男子'!O14</f>
        <v>0</v>
      </c>
      <c r="J7" s="125" t="str">
        <f>'シングルス　男子'!M14&amp;"　"&amp;'シングルス　男子'!N14</f>
        <v>　</v>
      </c>
      <c r="K7" s="126">
        <f>'シングルス　男子'!K14</f>
        <v>5</v>
      </c>
      <c r="M7" s="124" t="str">
        <f>'シングルス　男子'!U15&amp;"　"&amp;'シングルス　男子'!V15</f>
        <v>　</v>
      </c>
      <c r="N7" s="125">
        <f>'シングルス　男子'!W15</f>
        <v>0</v>
      </c>
      <c r="O7" s="125">
        <f>'シングルス　男子'!W14</f>
        <v>0</v>
      </c>
      <c r="P7" s="125" t="str">
        <f>'シングルス　男子'!U14&amp;"　"&amp;'シングルス　男子'!V14</f>
        <v>　</v>
      </c>
      <c r="Q7" s="126">
        <f>'シングルス　男子'!S14</f>
        <v>4</v>
      </c>
      <c r="S7" s="124" t="str">
        <f>'シングルス　男子'!AC15&amp;"　"&amp;'シングルス　男子'!AD15</f>
        <v>　</v>
      </c>
      <c r="T7" s="125">
        <f>'シングルス　男子'!AE15</f>
        <v>0</v>
      </c>
      <c r="U7" s="125">
        <f>'シングルス　男子'!AE14</f>
        <v>0</v>
      </c>
      <c r="V7" s="125" t="str">
        <f>'シングルス　男子'!AC14&amp;"　"&amp;'シングルス　男子'!AD14</f>
        <v>　</v>
      </c>
      <c r="W7" s="126">
        <f>'シングルス　男子'!AA14</f>
        <v>3</v>
      </c>
    </row>
    <row r="8" spans="1:23" s="38" customFormat="1">
      <c r="A8" s="124" t="str">
        <f>'シングルス　男子'!E17&amp;"　"&amp;'シングルス　男子'!F17</f>
        <v>　</v>
      </c>
      <c r="B8" s="125">
        <f>'シングルス　男子'!G17</f>
        <v>0</v>
      </c>
      <c r="C8" s="125">
        <f>'シングルス　男子'!G16</f>
        <v>0</v>
      </c>
      <c r="D8" s="125" t="str">
        <f>'シングルス　男子'!E16&amp;"　"&amp;'シングルス　男子'!F16</f>
        <v>　</v>
      </c>
      <c r="E8" s="126">
        <f>'シングルス　男子'!C16</f>
        <v>6</v>
      </c>
      <c r="G8" s="124" t="str">
        <f>'シングルス　男子'!M17&amp;"　"&amp;'シングルス　男子'!N17</f>
        <v>　</v>
      </c>
      <c r="H8" s="125">
        <f>'シングルス　男子'!O17</f>
        <v>0</v>
      </c>
      <c r="I8" s="125">
        <f>'シングルス　男子'!O16</f>
        <v>0</v>
      </c>
      <c r="J8" s="125" t="str">
        <f>'シングルス　男子'!M16&amp;"　"&amp;'シングルス　男子'!N16</f>
        <v>　</v>
      </c>
      <c r="K8" s="126">
        <f>'シングルス　男子'!K16</f>
        <v>5</v>
      </c>
      <c r="M8" s="124" t="str">
        <f>'シングルス　男子'!U17&amp;"　"&amp;'シングルス　男子'!V17</f>
        <v>　</v>
      </c>
      <c r="N8" s="125">
        <f>'シングルス　男子'!W17</f>
        <v>0</v>
      </c>
      <c r="O8" s="125">
        <f>'シングルス　男子'!W16</f>
        <v>0</v>
      </c>
      <c r="P8" s="125" t="str">
        <f>'シングルス　男子'!U16&amp;"　"&amp;'シングルス　男子'!V16</f>
        <v>　</v>
      </c>
      <c r="Q8" s="126">
        <f>'シングルス　男子'!S16</f>
        <v>4</v>
      </c>
      <c r="S8" s="124" t="str">
        <f>'シングルス　男子'!AC17&amp;"　"&amp;'シングルス　男子'!AD17</f>
        <v>　</v>
      </c>
      <c r="T8" s="125">
        <f>'シングルス　男子'!AE17</f>
        <v>0</v>
      </c>
      <c r="U8" s="125">
        <f>'シングルス　男子'!AE16</f>
        <v>0</v>
      </c>
      <c r="V8" s="125" t="str">
        <f>'シングルス　男子'!AC16&amp;"　"&amp;'シングルス　男子'!AD16</f>
        <v>　</v>
      </c>
      <c r="W8" s="126">
        <f>'シングルス　男子'!AA16</f>
        <v>3</v>
      </c>
    </row>
    <row r="9" spans="1:23" s="38" customFormat="1">
      <c r="A9" s="124" t="str">
        <f>'シングルス　男子'!E19&amp;"　"&amp;'シングルス　男子'!F19</f>
        <v>　</v>
      </c>
      <c r="B9" s="125">
        <f>'シングルス　男子'!G19</f>
        <v>0</v>
      </c>
      <c r="C9" s="125">
        <f>'シングルス　男子'!G18</f>
        <v>0</v>
      </c>
      <c r="D9" s="125" t="str">
        <f>'シングルス　男子'!E18&amp;"　"&amp;'シングルス　男子'!F18</f>
        <v>　</v>
      </c>
      <c r="E9" s="126">
        <f>'シングルス　男子'!C18</f>
        <v>6</v>
      </c>
      <c r="G9" s="124" t="str">
        <f>'シングルス　男子'!M19&amp;"　"&amp;'シングルス　男子'!N19</f>
        <v>　</v>
      </c>
      <c r="H9" s="125">
        <f>'シングルス　男子'!O19</f>
        <v>0</v>
      </c>
      <c r="I9" s="125">
        <f>'シングルス　男子'!O18</f>
        <v>0</v>
      </c>
      <c r="J9" s="125" t="str">
        <f>'シングルス　男子'!M18&amp;"　"&amp;'シングルス　男子'!N18</f>
        <v>　</v>
      </c>
      <c r="K9" s="126">
        <f>'シングルス　男子'!K18</f>
        <v>5</v>
      </c>
      <c r="M9" s="124" t="str">
        <f>'シングルス　男子'!U19&amp;"　"&amp;'シングルス　男子'!V19</f>
        <v>　</v>
      </c>
      <c r="N9" s="125">
        <f>'シングルス　男子'!W19</f>
        <v>0</v>
      </c>
      <c r="O9" s="125">
        <f>'シングルス　男子'!W18</f>
        <v>0</v>
      </c>
      <c r="P9" s="125" t="str">
        <f>'シングルス　男子'!U18&amp;"　"&amp;'シングルス　男子'!V18</f>
        <v>　</v>
      </c>
      <c r="Q9" s="126">
        <f>'シングルス　男子'!S18</f>
        <v>4</v>
      </c>
      <c r="S9" s="124" t="str">
        <f>'シングルス　男子'!AC19&amp;"　"&amp;'シングルス　男子'!AD19</f>
        <v>　</v>
      </c>
      <c r="T9" s="125">
        <f>'シングルス　男子'!AE19</f>
        <v>0</v>
      </c>
      <c r="U9" s="125">
        <f>'シングルス　男子'!AE18</f>
        <v>0</v>
      </c>
      <c r="V9" s="125" t="str">
        <f>'シングルス　男子'!AC18&amp;"　"&amp;'シングルス　男子'!AD18</f>
        <v>　</v>
      </c>
      <c r="W9" s="126">
        <f>'シングルス　男子'!AA18</f>
        <v>3</v>
      </c>
    </row>
    <row r="10" spans="1:23" s="38" customFormat="1">
      <c r="A10" s="124" t="str">
        <f>'シングルス　男子'!E21&amp;"　"&amp;'シングルス　男子'!F21</f>
        <v>　</v>
      </c>
      <c r="B10" s="125">
        <f>'シングルス　男子'!G21</f>
        <v>0</v>
      </c>
      <c r="C10" s="125">
        <f>'シングルス　男子'!G20</f>
        <v>0</v>
      </c>
      <c r="D10" s="125" t="str">
        <f>'シングルス　男子'!E20&amp;"　"&amp;'シングルス　男子'!F20</f>
        <v>　</v>
      </c>
      <c r="E10" s="126">
        <f>'シングルス　男子'!C20</f>
        <v>6</v>
      </c>
      <c r="G10" s="124" t="str">
        <f>'シングルス　男子'!M21&amp;"　"&amp;'シングルス　男子'!N21</f>
        <v>　</v>
      </c>
      <c r="H10" s="125">
        <f>'シングルス　男子'!O21</f>
        <v>0</v>
      </c>
      <c r="I10" s="125">
        <f>'シングルス　男子'!O20</f>
        <v>0</v>
      </c>
      <c r="J10" s="125" t="str">
        <f>'シングルス　男子'!M20&amp;"　"&amp;'シングルス　男子'!N20</f>
        <v>　</v>
      </c>
      <c r="K10" s="126">
        <f>'シングルス　男子'!K20</f>
        <v>5</v>
      </c>
      <c r="M10" s="124" t="str">
        <f>'シングルス　男子'!U21&amp;"　"&amp;'シングルス　男子'!V21</f>
        <v>　</v>
      </c>
      <c r="N10" s="125">
        <f>'シングルス　男子'!W21</f>
        <v>0</v>
      </c>
      <c r="O10" s="125">
        <f>'シングルス　男子'!W20</f>
        <v>0</v>
      </c>
      <c r="P10" s="125" t="str">
        <f>'シングルス　男子'!U20&amp;"　"&amp;'シングルス　男子'!V20</f>
        <v>　</v>
      </c>
      <c r="Q10" s="126">
        <f>'シングルス　男子'!S20</f>
        <v>4</v>
      </c>
      <c r="S10" s="124" t="str">
        <f>'シングルス　男子'!AC21&amp;"　"&amp;'シングルス　男子'!AD21</f>
        <v>　</v>
      </c>
      <c r="T10" s="125">
        <f>'シングルス　男子'!AE21</f>
        <v>0</v>
      </c>
      <c r="U10" s="125">
        <f>'シングルス　男子'!AE20</f>
        <v>0</v>
      </c>
      <c r="V10" s="125" t="str">
        <f>'シングルス　男子'!AC20&amp;"　"&amp;'シングルス　男子'!AD20</f>
        <v>　</v>
      </c>
      <c r="W10" s="126">
        <f>'シングルス　男子'!AA20</f>
        <v>3</v>
      </c>
    </row>
    <row r="11" spans="1:23" s="38" customFormat="1">
      <c r="A11" s="124" t="str">
        <f>'シングルス　男子'!E23&amp;"　"&amp;'シングルス　男子'!F23</f>
        <v>　</v>
      </c>
      <c r="B11" s="125">
        <f>'シングルス　男子'!G23</f>
        <v>0</v>
      </c>
      <c r="C11" s="125">
        <f>'シングルス　男子'!G22</f>
        <v>0</v>
      </c>
      <c r="D11" s="125" t="str">
        <f>'シングルス　男子'!E22&amp;"　"&amp;'シングルス　男子'!F22</f>
        <v>　</v>
      </c>
      <c r="E11" s="126">
        <f>'シングルス　男子'!C22</f>
        <v>6</v>
      </c>
      <c r="G11" s="124" t="str">
        <f>'シングルス　男子'!M23&amp;"　"&amp;'シングルス　男子'!N23</f>
        <v>　</v>
      </c>
      <c r="H11" s="125">
        <f>'シングルス　男子'!O23</f>
        <v>0</v>
      </c>
      <c r="I11" s="125">
        <f>'シングルス　男子'!O22</f>
        <v>0</v>
      </c>
      <c r="J11" s="125" t="str">
        <f>'シングルス　男子'!M22&amp;"　"&amp;'シングルス　男子'!N22</f>
        <v>　</v>
      </c>
      <c r="K11" s="126">
        <f>'シングルス　男子'!K22</f>
        <v>5</v>
      </c>
      <c r="M11" s="124" t="str">
        <f>'シングルス　男子'!U23&amp;"　"&amp;'シングルス　男子'!V23</f>
        <v>　</v>
      </c>
      <c r="N11" s="125">
        <f>'シングルス　男子'!W23</f>
        <v>0</v>
      </c>
      <c r="O11" s="125">
        <f>'シングルス　男子'!W22</f>
        <v>0</v>
      </c>
      <c r="P11" s="125" t="str">
        <f>'シングルス　男子'!U22&amp;"　"&amp;'シングルス　男子'!V22</f>
        <v>　</v>
      </c>
      <c r="Q11" s="126">
        <f>'シングルス　男子'!S22</f>
        <v>4</v>
      </c>
      <c r="S11" s="124" t="str">
        <f>'シングルス　男子'!AC23&amp;"　"&amp;'シングルス　男子'!AD23</f>
        <v>　</v>
      </c>
      <c r="T11" s="125">
        <f>'シングルス　男子'!AE23</f>
        <v>0</v>
      </c>
      <c r="U11" s="125">
        <f>'シングルス　男子'!AE22</f>
        <v>0</v>
      </c>
      <c r="V11" s="125" t="str">
        <f>'シングルス　男子'!AC22&amp;"　"&amp;'シングルス　男子'!AD22</f>
        <v>　</v>
      </c>
      <c r="W11" s="126">
        <f>'シングルス　男子'!AA22</f>
        <v>3</v>
      </c>
    </row>
    <row r="12" spans="1:23" s="38" customFormat="1">
      <c r="A12" s="124" t="str">
        <f>'シングルス　男子'!E25&amp;"　"&amp;'シングルス　男子'!F25</f>
        <v>　</v>
      </c>
      <c r="B12" s="125">
        <f>'シングルス　男子'!G25</f>
        <v>0</v>
      </c>
      <c r="C12" s="125">
        <f>'シングルス　男子'!G24</f>
        <v>0</v>
      </c>
      <c r="D12" s="125" t="str">
        <f>'シングルス　男子'!E24&amp;"　"&amp;'シングルス　男子'!F24</f>
        <v>　</v>
      </c>
      <c r="E12" s="126">
        <f>'シングルス　男子'!C24</f>
        <v>6</v>
      </c>
      <c r="G12" s="124" t="str">
        <f>'シングルス　男子'!M25&amp;"　"&amp;'シングルス　男子'!N25</f>
        <v>　</v>
      </c>
      <c r="H12" s="125">
        <f>'シングルス　男子'!O25</f>
        <v>0</v>
      </c>
      <c r="I12" s="125">
        <f>'シングルス　男子'!O24</f>
        <v>0</v>
      </c>
      <c r="J12" s="125" t="str">
        <f>'シングルス　男子'!M24&amp;"　"&amp;'シングルス　男子'!N24</f>
        <v>　</v>
      </c>
      <c r="K12" s="126">
        <f>'シングルス　男子'!K24</f>
        <v>5</v>
      </c>
      <c r="M12" s="124" t="str">
        <f>'シングルス　男子'!U25&amp;"　"&amp;'シングルス　男子'!V25</f>
        <v>　</v>
      </c>
      <c r="N12" s="125">
        <f>'シングルス　男子'!W25</f>
        <v>0</v>
      </c>
      <c r="O12" s="125">
        <f>'シングルス　男子'!W24</f>
        <v>0</v>
      </c>
      <c r="P12" s="125" t="str">
        <f>'シングルス　男子'!U24&amp;"　"&amp;'シングルス　男子'!V24</f>
        <v>　</v>
      </c>
      <c r="Q12" s="126">
        <f>'シングルス　男子'!S24</f>
        <v>4</v>
      </c>
      <c r="S12" s="124" t="str">
        <f>'シングルス　男子'!AC25&amp;"　"&amp;'シングルス　男子'!AD25</f>
        <v>　</v>
      </c>
      <c r="T12" s="125">
        <f>'シングルス　男子'!AE25</f>
        <v>0</v>
      </c>
      <c r="U12" s="125">
        <f>'シングルス　男子'!AE24</f>
        <v>0</v>
      </c>
      <c r="V12" s="125" t="str">
        <f>'シングルス　男子'!AC24&amp;"　"&amp;'シングルス　男子'!AD24</f>
        <v>　</v>
      </c>
      <c r="W12" s="126">
        <f>'シングルス　男子'!AA24</f>
        <v>3</v>
      </c>
    </row>
    <row r="13" spans="1:23" s="38" customFormat="1">
      <c r="A13" s="124" t="str">
        <f>'シングルス　男子'!E27&amp;"　"&amp;'シングルス　男子'!F27</f>
        <v>　</v>
      </c>
      <c r="B13" s="125">
        <f>'シングルス　男子'!G27</f>
        <v>0</v>
      </c>
      <c r="C13" s="125">
        <f>'シングルス　男子'!G26</f>
        <v>0</v>
      </c>
      <c r="D13" s="125" t="str">
        <f>'シングルス　男子'!E26&amp;"　"&amp;'シングルス　男子'!F26</f>
        <v>　</v>
      </c>
      <c r="E13" s="126">
        <f>'シングルス　男子'!C26</f>
        <v>6</v>
      </c>
      <c r="G13" s="124" t="str">
        <f>'シングルス　男子'!M27&amp;"　"&amp;'シングルス　男子'!N27</f>
        <v>　</v>
      </c>
      <c r="H13" s="125">
        <f>'シングルス　男子'!O27</f>
        <v>0</v>
      </c>
      <c r="I13" s="125">
        <f>'シングルス　男子'!O26</f>
        <v>0</v>
      </c>
      <c r="J13" s="125" t="str">
        <f>'シングルス　男子'!M26&amp;"　"&amp;'シングルス　男子'!N26</f>
        <v>　</v>
      </c>
      <c r="K13" s="126">
        <f>'シングルス　男子'!K26</f>
        <v>5</v>
      </c>
      <c r="M13" s="124" t="str">
        <f>'シングルス　男子'!U27&amp;"　"&amp;'シングルス　男子'!V27</f>
        <v>　</v>
      </c>
      <c r="N13" s="125">
        <f>'シングルス　男子'!W27</f>
        <v>0</v>
      </c>
      <c r="O13" s="125">
        <f>'シングルス　男子'!W26</f>
        <v>0</v>
      </c>
      <c r="P13" s="125" t="str">
        <f>'シングルス　男子'!U26&amp;"　"&amp;'シングルス　男子'!V26</f>
        <v>　</v>
      </c>
      <c r="Q13" s="126">
        <f>'シングルス　男子'!S26</f>
        <v>4</v>
      </c>
      <c r="S13" s="124" t="str">
        <f>'シングルス　男子'!AC27&amp;"　"&amp;'シングルス　男子'!AD27</f>
        <v>　</v>
      </c>
      <c r="T13" s="125">
        <f>'シングルス　男子'!AE27</f>
        <v>0</v>
      </c>
      <c r="U13" s="125">
        <f>'シングルス　男子'!AE26</f>
        <v>0</v>
      </c>
      <c r="V13" s="125" t="str">
        <f>'シングルス　男子'!AC26&amp;"　"&amp;'シングルス　男子'!AD26</f>
        <v>　</v>
      </c>
      <c r="W13" s="126">
        <f>'シングルス　男子'!AA26</f>
        <v>3</v>
      </c>
    </row>
    <row r="14" spans="1:23" s="38" customFormat="1">
      <c r="A14" s="124" t="str">
        <f>'シングルス　男子'!E29&amp;"　"&amp;'シングルス　男子'!F29</f>
        <v>　</v>
      </c>
      <c r="B14" s="125">
        <f>'シングルス　男子'!G29</f>
        <v>0</v>
      </c>
      <c r="C14" s="125">
        <f>'シングルス　男子'!G28</f>
        <v>0</v>
      </c>
      <c r="D14" s="125" t="str">
        <f>'シングルス　男子'!E28&amp;"　"&amp;'シングルス　男子'!F28</f>
        <v>　</v>
      </c>
      <c r="E14" s="126">
        <f>'シングルス　男子'!C28</f>
        <v>6</v>
      </c>
      <c r="G14" s="124" t="str">
        <f>'シングルス　男子'!M29&amp;"　"&amp;'シングルス　男子'!N29</f>
        <v>　</v>
      </c>
      <c r="H14" s="125">
        <f>'シングルス　男子'!O29</f>
        <v>0</v>
      </c>
      <c r="I14" s="125">
        <f>'シングルス　男子'!O28</f>
        <v>0</v>
      </c>
      <c r="J14" s="125" t="str">
        <f>'シングルス　男子'!M28&amp;"　"&amp;'シングルス　男子'!N28</f>
        <v>　</v>
      </c>
      <c r="K14" s="126">
        <f>'シングルス　男子'!K28</f>
        <v>5</v>
      </c>
      <c r="M14" s="124" t="str">
        <f>'シングルス　男子'!U29&amp;"　"&amp;'シングルス　男子'!V29</f>
        <v>　</v>
      </c>
      <c r="N14" s="125">
        <f>'シングルス　男子'!W29</f>
        <v>0</v>
      </c>
      <c r="O14" s="125">
        <f>'シングルス　男子'!W28</f>
        <v>0</v>
      </c>
      <c r="P14" s="125" t="str">
        <f>'シングルス　男子'!U28&amp;"　"&amp;'シングルス　男子'!V28</f>
        <v>　</v>
      </c>
      <c r="Q14" s="126">
        <f>'シングルス　男子'!S28</f>
        <v>4</v>
      </c>
      <c r="S14" s="124" t="str">
        <f>'シングルス　男子'!AC29&amp;"　"&amp;'シングルス　男子'!AD29</f>
        <v>　</v>
      </c>
      <c r="T14" s="125">
        <f>'シングルス　男子'!AE29</f>
        <v>0</v>
      </c>
      <c r="U14" s="125">
        <f>'シングルス　男子'!AE28</f>
        <v>0</v>
      </c>
      <c r="V14" s="125" t="str">
        <f>'シングルス　男子'!AC28&amp;"　"&amp;'シングルス　男子'!AD28</f>
        <v>　</v>
      </c>
      <c r="W14" s="126">
        <f>'シングルス　男子'!AA28</f>
        <v>3</v>
      </c>
    </row>
    <row r="15" spans="1:23" s="38" customFormat="1">
      <c r="A15" s="124" t="str">
        <f>'シングルス　男子'!E31&amp;"　"&amp;'シングルス　男子'!F31</f>
        <v>　</v>
      </c>
      <c r="B15" s="125">
        <f>'シングルス　男子'!G31</f>
        <v>0</v>
      </c>
      <c r="C15" s="125">
        <f>'シングルス　男子'!G30</f>
        <v>0</v>
      </c>
      <c r="D15" s="125" t="str">
        <f>'シングルス　男子'!E30&amp;"　"&amp;'シングルス　男子'!F30</f>
        <v>　</v>
      </c>
      <c r="E15" s="126">
        <f>'シングルス　男子'!C30</f>
        <v>6</v>
      </c>
      <c r="G15" s="124" t="str">
        <f>'シングルス　男子'!M31&amp;"　"&amp;'シングルス　男子'!N31</f>
        <v>　</v>
      </c>
      <c r="H15" s="125">
        <f>'シングルス　男子'!O31</f>
        <v>0</v>
      </c>
      <c r="I15" s="125">
        <f>'シングルス　男子'!O30</f>
        <v>0</v>
      </c>
      <c r="J15" s="125" t="str">
        <f>'シングルス　男子'!M30&amp;"　"&amp;'シングルス　男子'!N30</f>
        <v>　</v>
      </c>
      <c r="K15" s="126">
        <f>'シングルス　男子'!K30</f>
        <v>5</v>
      </c>
      <c r="M15" s="124" t="str">
        <f>'シングルス　男子'!U31&amp;"　"&amp;'シングルス　男子'!V31</f>
        <v>　</v>
      </c>
      <c r="N15" s="125">
        <f>'シングルス　男子'!W31</f>
        <v>0</v>
      </c>
      <c r="O15" s="125">
        <f>'シングルス　男子'!W30</f>
        <v>0</v>
      </c>
      <c r="P15" s="125" t="str">
        <f>'シングルス　男子'!U30&amp;"　"&amp;'シングルス　男子'!V30</f>
        <v>　</v>
      </c>
      <c r="Q15" s="126">
        <f>'シングルス　男子'!S30</f>
        <v>4</v>
      </c>
      <c r="S15" s="124" t="str">
        <f>'シングルス　男子'!AC31&amp;"　"&amp;'シングルス　男子'!AD31</f>
        <v>　</v>
      </c>
      <c r="T15" s="125">
        <f>'シングルス　男子'!AE31</f>
        <v>0</v>
      </c>
      <c r="U15" s="125">
        <f>'シングルス　男子'!AE30</f>
        <v>0</v>
      </c>
      <c r="V15" s="125" t="str">
        <f>'シングルス　男子'!AC30&amp;"　"&amp;'シングルス　男子'!AD30</f>
        <v>　</v>
      </c>
      <c r="W15" s="126">
        <f>'シングルス　男子'!AA30</f>
        <v>3</v>
      </c>
    </row>
    <row r="16" spans="1:23" s="38" customFormat="1">
      <c r="A16" s="124" t="str">
        <f>'シングルス　男子'!E33&amp;"　"&amp;'シングルス　男子'!F33</f>
        <v>　</v>
      </c>
      <c r="B16" s="125">
        <f>'シングルス　男子'!G33</f>
        <v>0</v>
      </c>
      <c r="C16" s="125">
        <f>'シングルス　男子'!G32</f>
        <v>0</v>
      </c>
      <c r="D16" s="125" t="str">
        <f>'シングルス　男子'!E32&amp;"　"&amp;'シングルス　男子'!F32</f>
        <v>　</v>
      </c>
      <c r="E16" s="126">
        <f>'シングルス　男子'!C32</f>
        <v>6</v>
      </c>
      <c r="G16" s="124" t="str">
        <f>'シングルス　男子'!M33&amp;"　"&amp;'シングルス　男子'!N33</f>
        <v>　</v>
      </c>
      <c r="H16" s="125">
        <f>'シングルス　男子'!O33</f>
        <v>0</v>
      </c>
      <c r="I16" s="125">
        <f>'シングルス　男子'!O32</f>
        <v>0</v>
      </c>
      <c r="J16" s="125" t="str">
        <f>'シングルス　男子'!M32&amp;"　"&amp;'シングルス　男子'!N32</f>
        <v>　</v>
      </c>
      <c r="K16" s="126">
        <f>'シングルス　男子'!K32</f>
        <v>5</v>
      </c>
      <c r="M16" s="124" t="str">
        <f>'シングルス　男子'!U33&amp;"　"&amp;'シングルス　男子'!V33</f>
        <v>　</v>
      </c>
      <c r="N16" s="125">
        <f>'シングルス　男子'!W33</f>
        <v>0</v>
      </c>
      <c r="O16" s="125">
        <f>'シングルス　男子'!W32</f>
        <v>0</v>
      </c>
      <c r="P16" s="125" t="str">
        <f>'シングルス　男子'!U32&amp;"　"&amp;'シングルス　男子'!V32</f>
        <v>　</v>
      </c>
      <c r="Q16" s="126">
        <f>'シングルス　男子'!S32</f>
        <v>4</v>
      </c>
      <c r="S16" s="124" t="str">
        <f>'シングルス　男子'!AC33&amp;"　"&amp;'シングルス　男子'!AD33</f>
        <v>　</v>
      </c>
      <c r="T16" s="125">
        <f>'シングルス　男子'!AE33</f>
        <v>0</v>
      </c>
      <c r="U16" s="125">
        <f>'シングルス　男子'!AE32</f>
        <v>0</v>
      </c>
      <c r="V16" s="125" t="str">
        <f>'シングルス　男子'!AC32&amp;"　"&amp;'シングルス　男子'!AD32</f>
        <v>　</v>
      </c>
      <c r="W16" s="126">
        <f>'シングルス　男子'!AA32</f>
        <v>3</v>
      </c>
    </row>
    <row r="17" spans="1:23" s="38" customFormat="1" ht="14.25" thickBot="1">
      <c r="A17" s="127" t="str">
        <f>'シングルス　男子'!E35&amp;"　"&amp;'シングルス　男子'!F35</f>
        <v>　</v>
      </c>
      <c r="B17" s="128">
        <f>'シングルス　男子'!G35</f>
        <v>0</v>
      </c>
      <c r="C17" s="128">
        <f>'シングルス　男子'!G34</f>
        <v>0</v>
      </c>
      <c r="D17" s="128" t="str">
        <f>'シングルス　男子'!E34&amp;"　"&amp;'シングルス　男子'!F34</f>
        <v>　</v>
      </c>
      <c r="E17" s="129">
        <f>'シングルス　男子'!C34</f>
        <v>6</v>
      </c>
      <c r="G17" s="127" t="str">
        <f>'シングルス　男子'!M35&amp;"　"&amp;'シングルス　男子'!N35</f>
        <v>　</v>
      </c>
      <c r="H17" s="128">
        <f>'シングルス　男子'!O35</f>
        <v>0</v>
      </c>
      <c r="I17" s="128">
        <f>'シングルス　男子'!O34</f>
        <v>0</v>
      </c>
      <c r="J17" s="128" t="str">
        <f>'シングルス　男子'!M34&amp;"　"&amp;'シングルス　男子'!N34</f>
        <v>　</v>
      </c>
      <c r="K17" s="129">
        <f>'シングルス　男子'!K34</f>
        <v>5</v>
      </c>
      <c r="M17" s="127" t="str">
        <f>'シングルス　男子'!U35&amp;"　"&amp;'シングルス　男子'!V35</f>
        <v>　</v>
      </c>
      <c r="N17" s="128">
        <f>'シングルス　男子'!W35</f>
        <v>0</v>
      </c>
      <c r="O17" s="128">
        <f>'シングルス　男子'!W34</f>
        <v>0</v>
      </c>
      <c r="P17" s="128" t="str">
        <f>'シングルス　男子'!U34&amp;"　"&amp;'シングルス　男子'!V34</f>
        <v>　</v>
      </c>
      <c r="Q17" s="129">
        <f>'シングルス　男子'!S34</f>
        <v>4</v>
      </c>
      <c r="S17" s="127" t="str">
        <f>'シングルス　男子'!AC35&amp;"　"&amp;'シングルス　男子'!AD35</f>
        <v>　</v>
      </c>
      <c r="T17" s="128">
        <f>'シングルス　男子'!AE35</f>
        <v>0</v>
      </c>
      <c r="U17" s="128">
        <f>'シングルス　男子'!AE34</f>
        <v>0</v>
      </c>
      <c r="V17" s="128" t="str">
        <f>'シングルス　男子'!AC34&amp;"　"&amp;'シングルス　男子'!AD34</f>
        <v>　</v>
      </c>
      <c r="W17" s="129">
        <f>'シングルス　男子'!AA34</f>
        <v>3</v>
      </c>
    </row>
    <row r="20" spans="1:23" s="38" customFormat="1" ht="14.25" thickBot="1">
      <c r="A20" s="38" t="s">
        <v>217</v>
      </c>
      <c r="G20" s="38" t="s">
        <v>218</v>
      </c>
      <c r="M20" s="38" t="s">
        <v>219</v>
      </c>
      <c r="S20" s="38" t="s">
        <v>223</v>
      </c>
    </row>
    <row r="21" spans="1:23" s="38" customFormat="1" ht="14.25" thickBot="1">
      <c r="A21" s="98" t="s">
        <v>205</v>
      </c>
      <c r="B21" s="99" t="s">
        <v>206</v>
      </c>
      <c r="C21" s="99" t="s">
        <v>207</v>
      </c>
      <c r="D21" s="99" t="s">
        <v>216</v>
      </c>
      <c r="E21" s="100" t="s">
        <v>209</v>
      </c>
      <c r="G21" s="98" t="s">
        <v>205</v>
      </c>
      <c r="H21" s="99" t="s">
        <v>206</v>
      </c>
      <c r="I21" s="99" t="s">
        <v>207</v>
      </c>
      <c r="J21" s="99" t="s">
        <v>216</v>
      </c>
      <c r="K21" s="100" t="s">
        <v>209</v>
      </c>
      <c r="M21" s="98" t="s">
        <v>205</v>
      </c>
      <c r="N21" s="99" t="s">
        <v>206</v>
      </c>
      <c r="O21" s="99" t="s">
        <v>207</v>
      </c>
      <c r="P21" s="99" t="s">
        <v>215</v>
      </c>
      <c r="Q21" s="100" t="s">
        <v>209</v>
      </c>
      <c r="S21" s="98" t="s">
        <v>205</v>
      </c>
      <c r="T21" s="99" t="s">
        <v>206</v>
      </c>
      <c r="U21" s="99" t="s">
        <v>207</v>
      </c>
      <c r="V21" s="99" t="s">
        <v>215</v>
      </c>
      <c r="W21" s="100" t="s">
        <v>209</v>
      </c>
    </row>
    <row r="22" spans="1:23" s="38" customFormat="1">
      <c r="A22" s="122" t="str">
        <f>'シングルス　女子'!E7&amp;"　"&amp;'シングルス　女子'!F7</f>
        <v>　</v>
      </c>
      <c r="B22" s="79">
        <f>'シングルス　女子'!G7</f>
        <v>0</v>
      </c>
      <c r="C22" s="79">
        <f>'シングルス　女子'!G6</f>
        <v>0</v>
      </c>
      <c r="D22" s="79" t="str">
        <f>'シングルス　女子'!E6&amp;"　"&amp;'シングルス　女子'!F6</f>
        <v>　</v>
      </c>
      <c r="E22" s="123">
        <f>'シングルス　女子'!C6</f>
        <v>6</v>
      </c>
      <c r="G22" s="122" t="str">
        <f>'シングルス　女子'!M7&amp;"　"&amp;'シングルス　女子'!N7</f>
        <v>　</v>
      </c>
      <c r="H22" s="79">
        <f>'シングルス　女子'!O7</f>
        <v>0</v>
      </c>
      <c r="I22" s="79">
        <f>'シングルス　女子'!O6</f>
        <v>0</v>
      </c>
      <c r="J22" s="79" t="str">
        <f>'シングルス　女子'!M6&amp;"　"&amp;'シングルス　女子'!N6</f>
        <v>　</v>
      </c>
      <c r="K22" s="123">
        <f>'シングルス　女子'!K6</f>
        <v>5</v>
      </c>
      <c r="M22" s="122" t="str">
        <f>'シングルス　女子'!U7&amp;"　"&amp;'シングルス　女子'!V7</f>
        <v>　</v>
      </c>
      <c r="N22" s="79">
        <f>'シングルス　女子'!W7</f>
        <v>0</v>
      </c>
      <c r="O22" s="79">
        <f>'シングルス　女子'!W6</f>
        <v>0</v>
      </c>
      <c r="P22" s="79" t="str">
        <f>'シングルス　女子'!U6&amp;"　"&amp;'シングルス　女子'!V6</f>
        <v>　</v>
      </c>
      <c r="Q22" s="123">
        <f>'シングルス　女子'!S6</f>
        <v>4</v>
      </c>
      <c r="S22" s="122" t="str">
        <f>'シングルス　女子'!AC7&amp;"　"&amp;'シングルス　女子'!AD7</f>
        <v>　</v>
      </c>
      <c r="T22" s="79">
        <f>'シングルス　女子'!AE7</f>
        <v>0</v>
      </c>
      <c r="U22" s="79">
        <f>'シングルス　女子'!AE6</f>
        <v>0</v>
      </c>
      <c r="V22" s="79" t="str">
        <f>'シングルス　女子'!AC6&amp;"　"&amp;'シングルス　女子'!AD6</f>
        <v>　</v>
      </c>
      <c r="W22" s="123">
        <f>'シングルス　女子'!AA6</f>
        <v>3</v>
      </c>
    </row>
    <row r="23" spans="1:23" s="38" customFormat="1">
      <c r="A23" s="124" t="str">
        <f>'シングルス　女子'!E9&amp;"　"&amp;'シングルス　女子'!F9</f>
        <v>　</v>
      </c>
      <c r="B23" s="125">
        <f>'シングルス　女子'!G9</f>
        <v>0</v>
      </c>
      <c r="C23" s="125">
        <f>'シングルス　女子'!G8</f>
        <v>0</v>
      </c>
      <c r="D23" s="125" t="str">
        <f>'シングルス　女子'!E8&amp;"　"&amp;'シングルス　女子'!F8</f>
        <v>　</v>
      </c>
      <c r="E23" s="126">
        <f>'シングルス　女子'!C8</f>
        <v>6</v>
      </c>
      <c r="G23" s="124" t="str">
        <f>'シングルス　女子'!M9&amp;"　"&amp;'シングルス　女子'!N9</f>
        <v>　</v>
      </c>
      <c r="H23" s="125">
        <f>'シングルス　女子'!O9</f>
        <v>0</v>
      </c>
      <c r="I23" s="125">
        <f>'シングルス　女子'!O8</f>
        <v>0</v>
      </c>
      <c r="J23" s="125" t="str">
        <f>'シングルス　女子'!M8&amp;"　"&amp;'シングルス　女子'!N8</f>
        <v>　</v>
      </c>
      <c r="K23" s="126">
        <f>'シングルス　女子'!K8</f>
        <v>5</v>
      </c>
      <c r="M23" s="124" t="str">
        <f>'シングルス　女子'!U9&amp;"　"&amp;'シングルス　女子'!V9</f>
        <v>　</v>
      </c>
      <c r="N23" s="125">
        <f>'シングルス　女子'!W9</f>
        <v>0</v>
      </c>
      <c r="O23" s="125">
        <f>'シングルス　女子'!W8</f>
        <v>0</v>
      </c>
      <c r="P23" s="125" t="str">
        <f>'シングルス　女子'!U8&amp;"　"&amp;'シングルス　女子'!V8</f>
        <v>　</v>
      </c>
      <c r="Q23" s="126">
        <f>'シングルス　女子'!S8</f>
        <v>4</v>
      </c>
      <c r="S23" s="124" t="str">
        <f>'シングルス　女子'!AC9&amp;"　"&amp;'シングルス　女子'!AD9</f>
        <v>　</v>
      </c>
      <c r="T23" s="125">
        <f>'シングルス　女子'!AE9</f>
        <v>0</v>
      </c>
      <c r="U23" s="125">
        <f>'シングルス　女子'!AE8</f>
        <v>0</v>
      </c>
      <c r="V23" s="125" t="str">
        <f>'シングルス　女子'!AC8&amp;"　"&amp;'シングルス　女子'!AD8</f>
        <v>　</v>
      </c>
      <c r="W23" s="126">
        <f>'シングルス　女子'!AA8</f>
        <v>3</v>
      </c>
    </row>
    <row r="24" spans="1:23" s="38" customFormat="1">
      <c r="A24" s="124" t="str">
        <f>'シングルス　女子'!E11&amp;"　"&amp;'シングルス　女子'!F11</f>
        <v>　</v>
      </c>
      <c r="B24" s="125">
        <f>'シングルス　女子'!G11</f>
        <v>0</v>
      </c>
      <c r="C24" s="125">
        <f>'シングルス　女子'!G10</f>
        <v>0</v>
      </c>
      <c r="D24" s="125" t="str">
        <f>'シングルス　女子'!E10&amp;"　"&amp;'シングルス　女子'!F10</f>
        <v>　</v>
      </c>
      <c r="E24" s="126">
        <f>'シングルス　女子'!C10</f>
        <v>6</v>
      </c>
      <c r="G24" s="124" t="str">
        <f>'シングルス　女子'!M11&amp;"　"&amp;'シングルス　女子'!N11</f>
        <v>　</v>
      </c>
      <c r="H24" s="125">
        <f>'シングルス　女子'!O11</f>
        <v>0</v>
      </c>
      <c r="I24" s="125">
        <f>'シングルス　女子'!O10</f>
        <v>0</v>
      </c>
      <c r="J24" s="125" t="str">
        <f>'シングルス　女子'!M10&amp;"　"&amp;'シングルス　女子'!N10</f>
        <v>　</v>
      </c>
      <c r="K24" s="126">
        <f>'シングルス　女子'!K10</f>
        <v>5</v>
      </c>
      <c r="M24" s="124" t="str">
        <f>'シングルス　女子'!U11&amp;"　"&amp;'シングルス　女子'!V11</f>
        <v>　</v>
      </c>
      <c r="N24" s="125">
        <f>'シングルス　女子'!W11</f>
        <v>0</v>
      </c>
      <c r="O24" s="125">
        <f>'シングルス　女子'!W10</f>
        <v>0</v>
      </c>
      <c r="P24" s="125" t="str">
        <f>'シングルス　女子'!U10&amp;"　"&amp;'シングルス　女子'!V10</f>
        <v>　</v>
      </c>
      <c r="Q24" s="126">
        <f>'シングルス　女子'!S10</f>
        <v>4</v>
      </c>
      <c r="S24" s="124" t="str">
        <f>'シングルス　女子'!AC11&amp;"　"&amp;'シングルス　女子'!AD11</f>
        <v>　</v>
      </c>
      <c r="T24" s="125">
        <f>'シングルス　女子'!AE11</f>
        <v>0</v>
      </c>
      <c r="U24" s="125">
        <f>'シングルス　女子'!AE10</f>
        <v>0</v>
      </c>
      <c r="V24" s="125" t="str">
        <f>'シングルス　女子'!AC10&amp;"　"&amp;'シングルス　女子'!AD10</f>
        <v>　</v>
      </c>
      <c r="W24" s="126">
        <f>'シングルス　女子'!AA10</f>
        <v>3</v>
      </c>
    </row>
    <row r="25" spans="1:23" s="38" customFormat="1">
      <c r="A25" s="124" t="str">
        <f>'シングルス　女子'!E13&amp;"　"&amp;'シングルス　女子'!F13</f>
        <v>　</v>
      </c>
      <c r="B25" s="125">
        <f>'シングルス　女子'!G13</f>
        <v>0</v>
      </c>
      <c r="C25" s="125">
        <f>'シングルス　女子'!G12</f>
        <v>0</v>
      </c>
      <c r="D25" s="125" t="str">
        <f>'シングルス　女子'!E12&amp;"　"&amp;'シングルス　女子'!F12</f>
        <v>　</v>
      </c>
      <c r="E25" s="126">
        <f>'シングルス　女子'!C12</f>
        <v>6</v>
      </c>
      <c r="G25" s="124" t="str">
        <f>'シングルス　女子'!M13&amp;"　"&amp;'シングルス　女子'!N13</f>
        <v>　</v>
      </c>
      <c r="H25" s="125">
        <f>'シングルス　女子'!O13</f>
        <v>0</v>
      </c>
      <c r="I25" s="125">
        <f>'シングルス　女子'!O12</f>
        <v>0</v>
      </c>
      <c r="J25" s="125" t="str">
        <f>'シングルス　女子'!M12&amp;"　"&amp;'シングルス　女子'!N12</f>
        <v>　</v>
      </c>
      <c r="K25" s="126">
        <f>'シングルス　女子'!K12</f>
        <v>5</v>
      </c>
      <c r="M25" s="124" t="str">
        <f>'シングルス　女子'!U13&amp;"　"&amp;'シングルス　女子'!V13</f>
        <v>　</v>
      </c>
      <c r="N25" s="125">
        <f>'シングルス　女子'!W13</f>
        <v>0</v>
      </c>
      <c r="O25" s="125">
        <f>'シングルス　女子'!W12</f>
        <v>0</v>
      </c>
      <c r="P25" s="125" t="str">
        <f>'シングルス　女子'!U12&amp;"　"&amp;'シングルス　女子'!V12</f>
        <v>　</v>
      </c>
      <c r="Q25" s="126">
        <f>'シングルス　女子'!S12</f>
        <v>4</v>
      </c>
      <c r="S25" s="124" t="str">
        <f>'シングルス　女子'!AC13&amp;"　"&amp;'シングルス　女子'!AD13</f>
        <v>　</v>
      </c>
      <c r="T25" s="125">
        <f>'シングルス　女子'!AE13</f>
        <v>0</v>
      </c>
      <c r="U25" s="125">
        <f>'シングルス　女子'!AE12</f>
        <v>0</v>
      </c>
      <c r="V25" s="125" t="str">
        <f>'シングルス　女子'!AC12&amp;"　"&amp;'シングルス　女子'!AD12</f>
        <v>　</v>
      </c>
      <c r="W25" s="126">
        <f>'シングルス　女子'!AA12</f>
        <v>3</v>
      </c>
    </row>
    <row r="26" spans="1:23" s="38" customFormat="1">
      <c r="A26" s="124" t="str">
        <f>'シングルス　女子'!E15&amp;"　"&amp;'シングルス　女子'!F15</f>
        <v>　</v>
      </c>
      <c r="B26" s="125">
        <f>'シングルス　女子'!G15</f>
        <v>0</v>
      </c>
      <c r="C26" s="125">
        <f>'シングルス　女子'!G14</f>
        <v>0</v>
      </c>
      <c r="D26" s="125" t="str">
        <f>'シングルス　女子'!E14&amp;"　"&amp;'シングルス　女子'!F14</f>
        <v>　</v>
      </c>
      <c r="E26" s="126">
        <f>'シングルス　女子'!C14</f>
        <v>6</v>
      </c>
      <c r="G26" s="124" t="str">
        <f>'シングルス　女子'!M15&amp;"　"&amp;'シングルス　女子'!N15</f>
        <v>　</v>
      </c>
      <c r="H26" s="125">
        <f>'シングルス　女子'!O15</f>
        <v>0</v>
      </c>
      <c r="I26" s="125">
        <f>'シングルス　女子'!O14</f>
        <v>0</v>
      </c>
      <c r="J26" s="125" t="str">
        <f>'シングルス　女子'!M14&amp;"　"&amp;'シングルス　女子'!N14</f>
        <v>　</v>
      </c>
      <c r="K26" s="126">
        <f>'シングルス　女子'!K14</f>
        <v>5</v>
      </c>
      <c r="M26" s="124" t="str">
        <f>'シングルス　女子'!U15&amp;"　"&amp;'シングルス　女子'!V15</f>
        <v>　</v>
      </c>
      <c r="N26" s="125">
        <f>'シングルス　女子'!W15</f>
        <v>0</v>
      </c>
      <c r="O26" s="125">
        <f>'シングルス　女子'!W14</f>
        <v>0</v>
      </c>
      <c r="P26" s="125" t="str">
        <f>'シングルス　女子'!U14&amp;"　"&amp;'シングルス　女子'!V14</f>
        <v>　</v>
      </c>
      <c r="Q26" s="126">
        <f>'シングルス　女子'!S14</f>
        <v>4</v>
      </c>
      <c r="S26" s="124" t="str">
        <f>'シングルス　女子'!AC15&amp;"　"&amp;'シングルス　女子'!AD15</f>
        <v>　</v>
      </c>
      <c r="T26" s="125">
        <f>'シングルス　女子'!AE15</f>
        <v>0</v>
      </c>
      <c r="U26" s="125">
        <f>'シングルス　女子'!AE14</f>
        <v>0</v>
      </c>
      <c r="V26" s="125" t="str">
        <f>'シングルス　女子'!AC14&amp;"　"&amp;'シングルス　女子'!AD14</f>
        <v>　</v>
      </c>
      <c r="W26" s="126">
        <f>'シングルス　女子'!AA14</f>
        <v>3</v>
      </c>
    </row>
    <row r="27" spans="1:23" s="38" customFormat="1">
      <c r="A27" s="124" t="str">
        <f>'シングルス　女子'!E17&amp;"　"&amp;'シングルス　女子'!F17</f>
        <v>　</v>
      </c>
      <c r="B27" s="125">
        <f>'シングルス　女子'!G17</f>
        <v>0</v>
      </c>
      <c r="C27" s="125">
        <f>'シングルス　女子'!G16</f>
        <v>0</v>
      </c>
      <c r="D27" s="125" t="str">
        <f>'シングルス　女子'!E16&amp;"　"&amp;'シングルス　女子'!F16</f>
        <v>　</v>
      </c>
      <c r="E27" s="126">
        <f>'シングルス　女子'!C16</f>
        <v>6</v>
      </c>
      <c r="G27" s="124" t="str">
        <f>'シングルス　女子'!M17&amp;"　"&amp;'シングルス　女子'!N17</f>
        <v>　</v>
      </c>
      <c r="H27" s="125">
        <f>'シングルス　女子'!O17</f>
        <v>0</v>
      </c>
      <c r="I27" s="125">
        <f>'シングルス　女子'!O16</f>
        <v>0</v>
      </c>
      <c r="J27" s="125" t="str">
        <f>'シングルス　女子'!M16&amp;"　"&amp;'シングルス　女子'!N16</f>
        <v>　</v>
      </c>
      <c r="K27" s="126">
        <f>'シングルス　女子'!K16</f>
        <v>5</v>
      </c>
      <c r="M27" s="124" t="str">
        <f>'シングルス　女子'!U17&amp;"　"&amp;'シングルス　女子'!V17</f>
        <v>　</v>
      </c>
      <c r="N27" s="125">
        <f>'シングルス　女子'!W17</f>
        <v>0</v>
      </c>
      <c r="O27" s="125">
        <f>'シングルス　女子'!W16</f>
        <v>0</v>
      </c>
      <c r="P27" s="125" t="str">
        <f>'シングルス　女子'!U16&amp;"　"&amp;'シングルス　女子'!V16</f>
        <v>　</v>
      </c>
      <c r="Q27" s="126">
        <f>'シングルス　女子'!S16</f>
        <v>4</v>
      </c>
      <c r="S27" s="124" t="str">
        <f>'シングルス　女子'!AC17&amp;"　"&amp;'シングルス　女子'!AD17</f>
        <v>　</v>
      </c>
      <c r="T27" s="125">
        <f>'シングルス　女子'!AE17</f>
        <v>0</v>
      </c>
      <c r="U27" s="125">
        <f>'シングルス　女子'!AE16</f>
        <v>0</v>
      </c>
      <c r="V27" s="125" t="str">
        <f>'シングルス　女子'!AC16&amp;"　"&amp;'シングルス　女子'!AD16</f>
        <v>　</v>
      </c>
      <c r="W27" s="126">
        <f>'シングルス　女子'!AA16</f>
        <v>3</v>
      </c>
    </row>
    <row r="28" spans="1:23" s="38" customFormat="1">
      <c r="A28" s="124" t="str">
        <f>'シングルス　女子'!E19&amp;"　"&amp;'シングルス　女子'!F19</f>
        <v>　</v>
      </c>
      <c r="B28" s="125">
        <f>'シングルス　女子'!G19</f>
        <v>0</v>
      </c>
      <c r="C28" s="125">
        <f>'シングルス　女子'!G18</f>
        <v>0</v>
      </c>
      <c r="D28" s="125" t="str">
        <f>'シングルス　女子'!E18&amp;"　"&amp;'シングルス　女子'!F18</f>
        <v>　</v>
      </c>
      <c r="E28" s="126">
        <f>'シングルス　女子'!C18</f>
        <v>6</v>
      </c>
      <c r="G28" s="124" t="str">
        <f>'シングルス　女子'!M19&amp;"　"&amp;'シングルス　女子'!N19</f>
        <v>　</v>
      </c>
      <c r="H28" s="125">
        <f>'シングルス　女子'!O19</f>
        <v>0</v>
      </c>
      <c r="I28" s="125">
        <f>'シングルス　女子'!O18</f>
        <v>0</v>
      </c>
      <c r="J28" s="125" t="str">
        <f>'シングルス　女子'!M18&amp;"　"&amp;'シングルス　女子'!N18</f>
        <v>　</v>
      </c>
      <c r="K28" s="126">
        <f>'シングルス　女子'!K18</f>
        <v>5</v>
      </c>
      <c r="M28" s="124" t="str">
        <f>'シングルス　女子'!U19&amp;"　"&amp;'シングルス　女子'!V19</f>
        <v>　</v>
      </c>
      <c r="N28" s="125">
        <f>'シングルス　女子'!W19</f>
        <v>0</v>
      </c>
      <c r="O28" s="125">
        <f>'シングルス　女子'!W18</f>
        <v>0</v>
      </c>
      <c r="P28" s="125" t="str">
        <f>'シングルス　女子'!U18&amp;"　"&amp;'シングルス　女子'!V18</f>
        <v>　</v>
      </c>
      <c r="Q28" s="126">
        <f>'シングルス　女子'!S18</f>
        <v>4</v>
      </c>
      <c r="S28" s="124" t="str">
        <f>'シングルス　女子'!AC19&amp;"　"&amp;'シングルス　女子'!AD19</f>
        <v>　</v>
      </c>
      <c r="T28" s="125">
        <f>'シングルス　女子'!AE19</f>
        <v>0</v>
      </c>
      <c r="U28" s="125">
        <f>'シングルス　女子'!AE18</f>
        <v>0</v>
      </c>
      <c r="V28" s="125" t="str">
        <f>'シングルス　女子'!AC18&amp;"　"&amp;'シングルス　女子'!AD18</f>
        <v>　</v>
      </c>
      <c r="W28" s="126">
        <f>'シングルス　女子'!AA18</f>
        <v>3</v>
      </c>
    </row>
    <row r="29" spans="1:23" s="38" customFormat="1">
      <c r="A29" s="124" t="str">
        <f>'シングルス　女子'!E21&amp;"　"&amp;'シングルス　女子'!F21</f>
        <v>　</v>
      </c>
      <c r="B29" s="125">
        <f>'シングルス　女子'!G21</f>
        <v>0</v>
      </c>
      <c r="C29" s="125">
        <f>'シングルス　女子'!G20</f>
        <v>0</v>
      </c>
      <c r="D29" s="125" t="str">
        <f>'シングルス　女子'!E20&amp;"　"&amp;'シングルス　女子'!F20</f>
        <v>　</v>
      </c>
      <c r="E29" s="126">
        <f>'シングルス　女子'!C20</f>
        <v>6</v>
      </c>
      <c r="G29" s="124" t="str">
        <f>'シングルス　女子'!M21&amp;"　"&amp;'シングルス　女子'!N21</f>
        <v>　</v>
      </c>
      <c r="H29" s="125">
        <f>'シングルス　女子'!O21</f>
        <v>0</v>
      </c>
      <c r="I29" s="125">
        <f>'シングルス　女子'!O20</f>
        <v>0</v>
      </c>
      <c r="J29" s="125" t="str">
        <f>'シングルス　女子'!M20&amp;"　"&amp;'シングルス　女子'!N20</f>
        <v>　</v>
      </c>
      <c r="K29" s="126">
        <f>'シングルス　女子'!K20</f>
        <v>5</v>
      </c>
      <c r="M29" s="124" t="str">
        <f>'シングルス　女子'!U21&amp;"　"&amp;'シングルス　女子'!V21</f>
        <v>　</v>
      </c>
      <c r="N29" s="125">
        <f>'シングルス　女子'!W21</f>
        <v>0</v>
      </c>
      <c r="O29" s="125">
        <f>'シングルス　女子'!W20</f>
        <v>0</v>
      </c>
      <c r="P29" s="125" t="str">
        <f>'シングルス　女子'!U20&amp;"　"&amp;'シングルス　女子'!V20</f>
        <v>　</v>
      </c>
      <c r="Q29" s="126">
        <f>'シングルス　女子'!S20</f>
        <v>4</v>
      </c>
      <c r="S29" s="124" t="str">
        <f>'シングルス　女子'!AC21&amp;"　"&amp;'シングルス　女子'!AD21</f>
        <v>　</v>
      </c>
      <c r="T29" s="125">
        <f>'シングルス　女子'!AE21</f>
        <v>0</v>
      </c>
      <c r="U29" s="125">
        <f>'シングルス　女子'!AE20</f>
        <v>0</v>
      </c>
      <c r="V29" s="125" t="str">
        <f>'シングルス　女子'!AC20&amp;"　"&amp;'シングルス　女子'!AD20</f>
        <v>　</v>
      </c>
      <c r="W29" s="126">
        <f>'シングルス　女子'!AA20</f>
        <v>3</v>
      </c>
    </row>
    <row r="30" spans="1:23" s="38" customFormat="1">
      <c r="A30" s="124" t="str">
        <f>'シングルス　女子'!E23&amp;"　"&amp;'シングルス　女子'!F23</f>
        <v>　</v>
      </c>
      <c r="B30" s="125">
        <f>'シングルス　女子'!G23</f>
        <v>0</v>
      </c>
      <c r="C30" s="125">
        <f>'シングルス　女子'!G22</f>
        <v>0</v>
      </c>
      <c r="D30" s="125" t="str">
        <f>'シングルス　女子'!E22&amp;"　"&amp;'シングルス　女子'!F22</f>
        <v>　</v>
      </c>
      <c r="E30" s="126">
        <f>'シングルス　女子'!C22</f>
        <v>6</v>
      </c>
      <c r="G30" s="124" t="str">
        <f>'シングルス　女子'!M23&amp;"　"&amp;'シングルス　女子'!N23</f>
        <v>　</v>
      </c>
      <c r="H30" s="125">
        <f>'シングルス　女子'!O23</f>
        <v>0</v>
      </c>
      <c r="I30" s="125">
        <f>'シングルス　女子'!O22</f>
        <v>0</v>
      </c>
      <c r="J30" s="125" t="str">
        <f>'シングルス　女子'!M22&amp;"　"&amp;'シングルス　女子'!N22</f>
        <v>　</v>
      </c>
      <c r="K30" s="126">
        <f>'シングルス　女子'!K22</f>
        <v>5</v>
      </c>
      <c r="M30" s="124" t="str">
        <f>'シングルス　女子'!U23&amp;"　"&amp;'シングルス　女子'!V23</f>
        <v>　</v>
      </c>
      <c r="N30" s="125">
        <f>'シングルス　女子'!W23</f>
        <v>0</v>
      </c>
      <c r="O30" s="125">
        <f>'シングルス　女子'!W22</f>
        <v>0</v>
      </c>
      <c r="P30" s="125" t="str">
        <f>'シングルス　女子'!U22&amp;"　"&amp;'シングルス　女子'!V22</f>
        <v>　</v>
      </c>
      <c r="Q30" s="126">
        <f>'シングルス　女子'!S22</f>
        <v>4</v>
      </c>
      <c r="S30" s="124" t="str">
        <f>'シングルス　女子'!AC23&amp;"　"&amp;'シングルス　女子'!AD23</f>
        <v>　</v>
      </c>
      <c r="T30" s="125">
        <f>'シングルス　女子'!AE23</f>
        <v>0</v>
      </c>
      <c r="U30" s="125">
        <f>'シングルス　女子'!AE22</f>
        <v>0</v>
      </c>
      <c r="V30" s="125" t="str">
        <f>'シングルス　女子'!AC22&amp;"　"&amp;'シングルス　女子'!AD22</f>
        <v>　</v>
      </c>
      <c r="W30" s="126">
        <f>'シングルス　女子'!AA22</f>
        <v>3</v>
      </c>
    </row>
    <row r="31" spans="1:23" s="38" customFormat="1">
      <c r="A31" s="124" t="str">
        <f>'シングルス　女子'!E25&amp;"　"&amp;'シングルス　女子'!F25</f>
        <v>　</v>
      </c>
      <c r="B31" s="125">
        <f>'シングルス　女子'!G25</f>
        <v>0</v>
      </c>
      <c r="C31" s="125">
        <f>'シングルス　女子'!G24</f>
        <v>0</v>
      </c>
      <c r="D31" s="125" t="str">
        <f>'シングルス　女子'!E24&amp;"　"&amp;'シングルス　女子'!F24</f>
        <v>　</v>
      </c>
      <c r="E31" s="126">
        <f>'シングルス　女子'!C24</f>
        <v>6</v>
      </c>
      <c r="G31" s="124" t="str">
        <f>'シングルス　女子'!M25&amp;"　"&amp;'シングルス　女子'!N25</f>
        <v>　</v>
      </c>
      <c r="H31" s="125">
        <f>'シングルス　女子'!O25</f>
        <v>0</v>
      </c>
      <c r="I31" s="125">
        <f>'シングルス　女子'!O24</f>
        <v>0</v>
      </c>
      <c r="J31" s="125" t="str">
        <f>'シングルス　女子'!M24&amp;"　"&amp;'シングルス　女子'!N24</f>
        <v>　</v>
      </c>
      <c r="K31" s="126">
        <f>'シングルス　女子'!K24</f>
        <v>5</v>
      </c>
      <c r="M31" s="124" t="str">
        <f>'シングルス　女子'!U25&amp;"　"&amp;'シングルス　女子'!V25</f>
        <v>　</v>
      </c>
      <c r="N31" s="125">
        <f>'シングルス　女子'!W25</f>
        <v>0</v>
      </c>
      <c r="O31" s="125">
        <f>'シングルス　女子'!W24</f>
        <v>0</v>
      </c>
      <c r="P31" s="125" t="str">
        <f>'シングルス　女子'!U24&amp;"　"&amp;'シングルス　女子'!V24</f>
        <v>　</v>
      </c>
      <c r="Q31" s="126">
        <f>'シングルス　女子'!S24</f>
        <v>4</v>
      </c>
      <c r="S31" s="124" t="str">
        <f>'シングルス　女子'!AC25&amp;"　"&amp;'シングルス　女子'!AD25</f>
        <v>　</v>
      </c>
      <c r="T31" s="125">
        <f>'シングルス　女子'!AE25</f>
        <v>0</v>
      </c>
      <c r="U31" s="125">
        <f>'シングルス　女子'!AE24</f>
        <v>0</v>
      </c>
      <c r="V31" s="125" t="str">
        <f>'シングルス　女子'!AC24&amp;"　"&amp;'シングルス　女子'!AD24</f>
        <v>　</v>
      </c>
      <c r="W31" s="126">
        <f>'シングルス　女子'!AA24</f>
        <v>3</v>
      </c>
    </row>
    <row r="32" spans="1:23" s="38" customFormat="1">
      <c r="A32" s="124" t="str">
        <f>'シングルス　女子'!E27&amp;"　"&amp;'シングルス　女子'!F27</f>
        <v>　</v>
      </c>
      <c r="B32" s="125">
        <f>'シングルス　女子'!G27</f>
        <v>0</v>
      </c>
      <c r="C32" s="125">
        <f>'シングルス　女子'!G26</f>
        <v>0</v>
      </c>
      <c r="D32" s="125" t="str">
        <f>'シングルス　女子'!E26&amp;"　"&amp;'シングルス　女子'!F26</f>
        <v>　</v>
      </c>
      <c r="E32" s="126">
        <f>'シングルス　女子'!C26</f>
        <v>6</v>
      </c>
      <c r="G32" s="124" t="str">
        <f>'シングルス　女子'!M27&amp;"　"&amp;'シングルス　女子'!N27</f>
        <v>　</v>
      </c>
      <c r="H32" s="125">
        <f>'シングルス　女子'!O27</f>
        <v>0</v>
      </c>
      <c r="I32" s="125">
        <f>'シングルス　女子'!O26</f>
        <v>0</v>
      </c>
      <c r="J32" s="125" t="str">
        <f>'シングルス　女子'!M26&amp;"　"&amp;'シングルス　女子'!N26</f>
        <v>　</v>
      </c>
      <c r="K32" s="126">
        <f>'シングルス　女子'!K26</f>
        <v>5</v>
      </c>
      <c r="M32" s="124" t="str">
        <f>'シングルス　女子'!U27&amp;"　"&amp;'シングルス　女子'!V27</f>
        <v>　</v>
      </c>
      <c r="N32" s="125">
        <f>'シングルス　女子'!W27</f>
        <v>0</v>
      </c>
      <c r="O32" s="125">
        <f>'シングルス　女子'!W26</f>
        <v>0</v>
      </c>
      <c r="P32" s="125" t="str">
        <f>'シングルス　女子'!U26&amp;"　"&amp;'シングルス　女子'!V26</f>
        <v>　</v>
      </c>
      <c r="Q32" s="126">
        <f>'シングルス　女子'!S26</f>
        <v>4</v>
      </c>
      <c r="S32" s="124" t="str">
        <f>'シングルス　女子'!AC27&amp;"　"&amp;'シングルス　女子'!AD27</f>
        <v>　</v>
      </c>
      <c r="T32" s="125">
        <f>'シングルス　女子'!AE27</f>
        <v>0</v>
      </c>
      <c r="U32" s="125">
        <f>'シングルス　女子'!AE26</f>
        <v>0</v>
      </c>
      <c r="V32" s="125" t="str">
        <f>'シングルス　女子'!AC26&amp;"　"&amp;'シングルス　女子'!AD26</f>
        <v>　</v>
      </c>
      <c r="W32" s="126">
        <f>'シングルス　女子'!AA26</f>
        <v>3</v>
      </c>
    </row>
    <row r="33" spans="1:23" s="38" customFormat="1">
      <c r="A33" s="124" t="str">
        <f>'シングルス　女子'!E29&amp;"　"&amp;'シングルス　女子'!F29</f>
        <v>　</v>
      </c>
      <c r="B33" s="125">
        <f>'シングルス　女子'!G29</f>
        <v>0</v>
      </c>
      <c r="C33" s="125">
        <f>'シングルス　女子'!G28</f>
        <v>0</v>
      </c>
      <c r="D33" s="125" t="str">
        <f>'シングルス　女子'!E28&amp;"　"&amp;'シングルス　女子'!F28</f>
        <v>　</v>
      </c>
      <c r="E33" s="126">
        <f>'シングルス　女子'!C28</f>
        <v>6</v>
      </c>
      <c r="G33" s="124" t="str">
        <f>'シングルス　女子'!M29&amp;"　"&amp;'シングルス　女子'!N29</f>
        <v>　</v>
      </c>
      <c r="H33" s="125">
        <f>'シングルス　女子'!O29</f>
        <v>0</v>
      </c>
      <c r="I33" s="125">
        <f>'シングルス　女子'!O28</f>
        <v>0</v>
      </c>
      <c r="J33" s="125" t="str">
        <f>'シングルス　女子'!M28&amp;"　"&amp;'シングルス　女子'!N28</f>
        <v>　</v>
      </c>
      <c r="K33" s="126">
        <f>'シングルス　女子'!K28</f>
        <v>5</v>
      </c>
      <c r="M33" s="124" t="str">
        <f>'シングルス　女子'!U29&amp;"　"&amp;'シングルス　女子'!V29</f>
        <v>　</v>
      </c>
      <c r="N33" s="125">
        <f>'シングルス　女子'!W29</f>
        <v>0</v>
      </c>
      <c r="O33" s="125">
        <f>'シングルス　女子'!W28</f>
        <v>0</v>
      </c>
      <c r="P33" s="125" t="str">
        <f>'シングルス　女子'!U28&amp;"　"&amp;'シングルス　女子'!V28</f>
        <v>　</v>
      </c>
      <c r="Q33" s="126">
        <f>'シングルス　女子'!S28</f>
        <v>4</v>
      </c>
      <c r="S33" s="124" t="str">
        <f>'シングルス　女子'!AC29&amp;"　"&amp;'シングルス　女子'!AD29</f>
        <v>　</v>
      </c>
      <c r="T33" s="125">
        <f>'シングルス　女子'!AE29</f>
        <v>0</v>
      </c>
      <c r="U33" s="125">
        <f>'シングルス　女子'!AE28</f>
        <v>0</v>
      </c>
      <c r="V33" s="125" t="str">
        <f>'シングルス　女子'!AC28&amp;"　"&amp;'シングルス　女子'!AD28</f>
        <v>　</v>
      </c>
      <c r="W33" s="126">
        <f>'シングルス　女子'!AA28</f>
        <v>3</v>
      </c>
    </row>
    <row r="34" spans="1:23" s="38" customFormat="1">
      <c r="A34" s="124" t="str">
        <f>'シングルス　女子'!E31&amp;"　"&amp;'シングルス　女子'!F31</f>
        <v>　</v>
      </c>
      <c r="B34" s="125">
        <f>'シングルス　女子'!G31</f>
        <v>0</v>
      </c>
      <c r="C34" s="125">
        <f>'シングルス　女子'!G30</f>
        <v>0</v>
      </c>
      <c r="D34" s="125" t="str">
        <f>'シングルス　女子'!E30&amp;"　"&amp;'シングルス　女子'!F30</f>
        <v>　</v>
      </c>
      <c r="E34" s="126">
        <f>'シングルス　女子'!C30</f>
        <v>6</v>
      </c>
      <c r="G34" s="124" t="str">
        <f>'シングルス　女子'!M31&amp;"　"&amp;'シングルス　女子'!N31</f>
        <v>　</v>
      </c>
      <c r="H34" s="125">
        <f>'シングルス　女子'!O31</f>
        <v>0</v>
      </c>
      <c r="I34" s="125">
        <f>'シングルス　女子'!O30</f>
        <v>0</v>
      </c>
      <c r="J34" s="125" t="str">
        <f>'シングルス　女子'!M30&amp;"　"&amp;'シングルス　女子'!N30</f>
        <v>　</v>
      </c>
      <c r="K34" s="126">
        <f>'シングルス　女子'!K30</f>
        <v>5</v>
      </c>
      <c r="M34" s="124" t="str">
        <f>'シングルス　女子'!U31&amp;"　"&amp;'シングルス　女子'!V31</f>
        <v>　</v>
      </c>
      <c r="N34" s="125">
        <f>'シングルス　女子'!W31</f>
        <v>0</v>
      </c>
      <c r="O34" s="125">
        <f>'シングルス　女子'!W30</f>
        <v>0</v>
      </c>
      <c r="P34" s="125" t="str">
        <f>'シングルス　女子'!U30&amp;"　"&amp;'シングルス　女子'!V30</f>
        <v>　</v>
      </c>
      <c r="Q34" s="126">
        <f>'シングルス　女子'!S30</f>
        <v>4</v>
      </c>
      <c r="S34" s="124" t="str">
        <f>'シングルス　女子'!AC31&amp;"　"&amp;'シングルス　女子'!AD31</f>
        <v>　</v>
      </c>
      <c r="T34" s="125">
        <f>'シングルス　女子'!AE31</f>
        <v>0</v>
      </c>
      <c r="U34" s="125">
        <f>'シングルス　女子'!AE30</f>
        <v>0</v>
      </c>
      <c r="V34" s="125" t="str">
        <f>'シングルス　女子'!AC30&amp;"　"&amp;'シングルス　女子'!AD30</f>
        <v>　</v>
      </c>
      <c r="W34" s="126">
        <f>'シングルス　女子'!AA30</f>
        <v>3</v>
      </c>
    </row>
    <row r="35" spans="1:23" s="38" customFormat="1">
      <c r="A35" s="124" t="str">
        <f>'シングルス　女子'!E33&amp;"　"&amp;'シングルス　女子'!F33</f>
        <v>　</v>
      </c>
      <c r="B35" s="125">
        <f>'シングルス　女子'!G33</f>
        <v>0</v>
      </c>
      <c r="C35" s="125">
        <f>'シングルス　女子'!G32</f>
        <v>0</v>
      </c>
      <c r="D35" s="125" t="str">
        <f>'シングルス　女子'!E32&amp;"　"&amp;'シングルス　女子'!F32</f>
        <v>　</v>
      </c>
      <c r="E35" s="126">
        <f>'シングルス　女子'!C32</f>
        <v>6</v>
      </c>
      <c r="G35" s="124" t="str">
        <f>'シングルス　女子'!M33&amp;"　"&amp;'シングルス　女子'!N33</f>
        <v>　</v>
      </c>
      <c r="H35" s="125">
        <f>'シングルス　女子'!O33</f>
        <v>0</v>
      </c>
      <c r="I35" s="125">
        <f>'シングルス　女子'!O32</f>
        <v>0</v>
      </c>
      <c r="J35" s="125" t="str">
        <f>'シングルス　女子'!M32&amp;"　"&amp;'シングルス　女子'!N32</f>
        <v>　</v>
      </c>
      <c r="K35" s="126">
        <f>'シングルス　女子'!K32</f>
        <v>5</v>
      </c>
      <c r="M35" s="124" t="str">
        <f>'シングルス　女子'!U33&amp;"　"&amp;'シングルス　女子'!V33</f>
        <v>　</v>
      </c>
      <c r="N35" s="125">
        <f>'シングルス　女子'!W33</f>
        <v>0</v>
      </c>
      <c r="O35" s="125">
        <f>'シングルス　女子'!W32</f>
        <v>0</v>
      </c>
      <c r="P35" s="125" t="str">
        <f>'シングルス　女子'!U32&amp;"　"&amp;'シングルス　女子'!V32</f>
        <v>　</v>
      </c>
      <c r="Q35" s="126">
        <f>'シングルス　女子'!S32</f>
        <v>4</v>
      </c>
      <c r="S35" s="124" t="str">
        <f>'シングルス　女子'!AC33&amp;"　"&amp;'シングルス　女子'!AD33</f>
        <v>　</v>
      </c>
      <c r="T35" s="125">
        <f>'シングルス　女子'!AE33</f>
        <v>0</v>
      </c>
      <c r="U35" s="125">
        <f>'シングルス　女子'!AE32</f>
        <v>0</v>
      </c>
      <c r="V35" s="125" t="str">
        <f>'シングルス　女子'!AC32&amp;"　"&amp;'シングルス　女子'!AD32</f>
        <v>　</v>
      </c>
      <c r="W35" s="126">
        <f>'シングルス　女子'!AA32</f>
        <v>3</v>
      </c>
    </row>
    <row r="36" spans="1:23" s="38" customFormat="1" ht="14.25" thickBot="1">
      <c r="A36" s="127" t="str">
        <f>'シングルス　女子'!E35&amp;"　"&amp;'シングルス　女子'!F35</f>
        <v>　</v>
      </c>
      <c r="B36" s="128">
        <f>'シングルス　女子'!G35</f>
        <v>0</v>
      </c>
      <c r="C36" s="128">
        <f>'シングルス　女子'!G34</f>
        <v>0</v>
      </c>
      <c r="D36" s="128" t="str">
        <f>'シングルス　女子'!E34&amp;"　"&amp;'シングルス　女子'!F34</f>
        <v>　</v>
      </c>
      <c r="E36" s="129">
        <f>'シングルス　女子'!C34</f>
        <v>6</v>
      </c>
      <c r="G36" s="127" t="str">
        <f>'シングルス　女子'!M35&amp;"　"&amp;'シングルス　女子'!N35</f>
        <v>　</v>
      </c>
      <c r="H36" s="128">
        <f>'シングルス　女子'!O35</f>
        <v>0</v>
      </c>
      <c r="I36" s="128">
        <f>'シングルス　女子'!O34</f>
        <v>0</v>
      </c>
      <c r="J36" s="128" t="str">
        <f>'シングルス　女子'!M34&amp;"　"&amp;'シングルス　女子'!N34</f>
        <v>　</v>
      </c>
      <c r="K36" s="129">
        <f>'シングルス　女子'!K34</f>
        <v>5</v>
      </c>
      <c r="M36" s="127" t="str">
        <f>'シングルス　女子'!U35&amp;"　"&amp;'シングルス　女子'!V35</f>
        <v>　</v>
      </c>
      <c r="N36" s="128">
        <f>'シングルス　女子'!W35</f>
        <v>0</v>
      </c>
      <c r="O36" s="128">
        <f>'シングルス　女子'!W34</f>
        <v>0</v>
      </c>
      <c r="P36" s="128" t="str">
        <f>'シングルス　女子'!U34&amp;"　"&amp;'シングルス　女子'!V34</f>
        <v>　</v>
      </c>
      <c r="Q36" s="129">
        <f>'シングルス　女子'!S34</f>
        <v>4</v>
      </c>
      <c r="S36" s="127" t="str">
        <f>'シングルス　女子'!AC35&amp;"　"&amp;'シングルス　女子'!AD35</f>
        <v>　</v>
      </c>
      <c r="T36" s="128">
        <f>'シングルス　女子'!AE35</f>
        <v>0</v>
      </c>
      <c r="U36" s="128">
        <f>'シングルス　女子'!AE34</f>
        <v>0</v>
      </c>
      <c r="V36" s="128" t="str">
        <f>'シングルス　女子'!AC34&amp;"　"&amp;'シングルス　女子'!AD34</f>
        <v>　</v>
      </c>
      <c r="W36" s="129">
        <f>'シングルス　女子'!AA34</f>
        <v>3</v>
      </c>
    </row>
  </sheetData>
  <sheetProtection sheet="1" objects="1" scenarios="1"/>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2"/>
    <pageSetUpPr fitToPage="1"/>
  </sheetPr>
  <dimension ref="A1:BF902"/>
  <sheetViews>
    <sheetView tabSelected="1" view="pageBreakPreview" zoomScaleNormal="100" zoomScaleSheetLayoutView="100" workbookViewId="0">
      <selection activeCell="BF1" sqref="BF1"/>
    </sheetView>
  </sheetViews>
  <sheetFormatPr defaultColWidth="2.375" defaultRowHeight="15" customHeight="1"/>
  <cols>
    <col min="1" max="1" width="3.125" style="142" customWidth="1"/>
    <col min="2" max="2" width="0.875" style="142" customWidth="1"/>
    <col min="3" max="3" width="10.625" style="143" customWidth="1"/>
    <col min="4" max="4" width="0.875" style="141" customWidth="1"/>
    <col min="5" max="54" width="1.625" style="141" customWidth="1"/>
    <col min="55" max="59" width="1.875" style="141" customWidth="1"/>
    <col min="60" max="60" width="2.375" style="141"/>
    <col min="61" max="61" width="2.5" style="141" customWidth="1"/>
    <col min="62" max="16384" width="2.375" style="141"/>
  </cols>
  <sheetData>
    <row r="1" spans="1:57" ht="30" customHeight="1">
      <c r="A1" s="170" t="s">
        <v>279</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170"/>
      <c r="AL1" s="170"/>
      <c r="AM1" s="170"/>
      <c r="AN1" s="170"/>
      <c r="AO1" s="170"/>
      <c r="AP1" s="170"/>
      <c r="AQ1" s="170"/>
      <c r="AR1" s="170"/>
      <c r="AS1" s="170"/>
      <c r="AT1" s="170"/>
      <c r="AU1" s="170"/>
      <c r="AV1" s="170"/>
      <c r="AW1" s="170"/>
      <c r="AX1" s="170"/>
      <c r="AY1" s="170"/>
      <c r="AZ1" s="170"/>
      <c r="BA1" s="170"/>
      <c r="BB1" s="170"/>
      <c r="BC1" s="170"/>
      <c r="BD1" s="170"/>
      <c r="BE1" s="170"/>
    </row>
    <row r="2" spans="1:57" ht="4.5" customHeight="1">
      <c r="AN2" s="144"/>
      <c r="AO2" s="144"/>
      <c r="AP2" s="144"/>
      <c r="AQ2" s="144"/>
    </row>
    <row r="3" spans="1:57" ht="18" customHeight="1">
      <c r="A3" s="142" t="s">
        <v>0</v>
      </c>
      <c r="C3" s="143" t="s">
        <v>1</v>
      </c>
      <c r="E3" s="169" t="s">
        <v>2</v>
      </c>
      <c r="F3" s="169"/>
      <c r="G3" s="169"/>
      <c r="H3" s="169"/>
      <c r="I3" s="169"/>
      <c r="J3" s="169"/>
      <c r="K3" s="169"/>
      <c r="L3" s="169"/>
      <c r="M3" s="169"/>
      <c r="N3" s="169"/>
      <c r="O3" s="169"/>
      <c r="P3" s="169"/>
      <c r="Q3" s="169"/>
      <c r="R3" s="169"/>
      <c r="S3" s="169"/>
      <c r="T3" s="169"/>
      <c r="U3" s="169"/>
      <c r="V3" s="169"/>
      <c r="W3" s="169"/>
      <c r="X3" s="169"/>
      <c r="Y3" s="169"/>
    </row>
    <row r="4" spans="1:57" ht="5.0999999999999996" customHeight="1">
      <c r="D4" s="143"/>
      <c r="F4" s="143"/>
    </row>
    <row r="5" spans="1:57" ht="18" customHeight="1">
      <c r="A5" s="142" t="s">
        <v>3</v>
      </c>
      <c r="C5" s="143" t="s">
        <v>4</v>
      </c>
      <c r="E5" s="169" t="s">
        <v>5</v>
      </c>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c r="AN5" s="169"/>
      <c r="AO5" s="169"/>
      <c r="AP5" s="169"/>
      <c r="AQ5" s="169"/>
      <c r="AR5" s="169"/>
      <c r="AS5" s="169"/>
      <c r="AT5" s="169"/>
      <c r="AU5" s="169"/>
      <c r="AV5" s="169"/>
      <c r="AW5" s="169"/>
      <c r="AX5" s="169"/>
      <c r="AY5" s="169"/>
      <c r="AZ5" s="169"/>
      <c r="BA5" s="169"/>
      <c r="BB5" s="169"/>
      <c r="BC5" s="169"/>
      <c r="BD5" s="169"/>
    </row>
    <row r="6" spans="1:57" ht="5.0999999999999996" customHeight="1">
      <c r="D6" s="143"/>
      <c r="F6" s="143"/>
      <c r="G6" s="143"/>
    </row>
    <row r="7" spans="1:57" ht="18" customHeight="1">
      <c r="A7" s="142" t="s">
        <v>6</v>
      </c>
      <c r="C7" s="143" t="s">
        <v>7</v>
      </c>
      <c r="E7" s="169"/>
      <c r="F7" s="169"/>
      <c r="G7" s="169"/>
      <c r="H7" s="169"/>
      <c r="I7" s="169"/>
      <c r="J7" s="169"/>
      <c r="K7" s="169"/>
      <c r="L7" s="169"/>
      <c r="M7" s="169"/>
      <c r="N7" s="169"/>
      <c r="O7" s="169"/>
      <c r="P7" s="169"/>
      <c r="Q7" s="169"/>
    </row>
    <row r="8" spans="1:57" ht="5.0999999999999996" customHeight="1">
      <c r="D8" s="143"/>
      <c r="E8" s="143"/>
      <c r="F8" s="143"/>
      <c r="G8" s="143"/>
    </row>
    <row r="9" spans="1:57" ht="18" customHeight="1">
      <c r="A9" s="142" t="s">
        <v>8</v>
      </c>
      <c r="C9" s="143" t="s">
        <v>9</v>
      </c>
      <c r="D9" s="146"/>
      <c r="E9" s="166">
        <v>46193</v>
      </c>
      <c r="F9" s="166"/>
      <c r="G9" s="166"/>
      <c r="H9" s="166"/>
      <c r="I9" s="166"/>
      <c r="J9" s="166"/>
      <c r="K9" s="166"/>
      <c r="L9" s="166"/>
      <c r="M9" s="166"/>
      <c r="N9" s="166"/>
      <c r="O9" s="166"/>
      <c r="P9" s="147"/>
      <c r="Q9" s="167">
        <v>0.375</v>
      </c>
      <c r="R9" s="167"/>
      <c r="S9" s="167"/>
      <c r="T9" s="167"/>
      <c r="U9" s="167"/>
      <c r="V9" s="145"/>
      <c r="W9" s="148" t="s">
        <v>176</v>
      </c>
      <c r="X9" s="149"/>
      <c r="Y9" s="149"/>
      <c r="Z9" s="149"/>
      <c r="AA9" s="149"/>
      <c r="AT9" s="150"/>
      <c r="AU9" s="145"/>
    </row>
    <row r="10" spans="1:57" ht="18" customHeight="1">
      <c r="D10" s="146"/>
      <c r="E10" s="166">
        <v>46194</v>
      </c>
      <c r="F10" s="166"/>
      <c r="G10" s="166"/>
      <c r="H10" s="166"/>
      <c r="I10" s="166"/>
      <c r="J10" s="166"/>
      <c r="K10" s="166"/>
      <c r="L10" s="166"/>
      <c r="M10" s="166"/>
      <c r="N10" s="166"/>
      <c r="O10" s="166"/>
      <c r="Q10" s="167">
        <v>0.375</v>
      </c>
      <c r="R10" s="167"/>
      <c r="S10" s="167"/>
      <c r="T10" s="167"/>
      <c r="U10" s="167"/>
      <c r="W10" s="146" t="s">
        <v>191</v>
      </c>
      <c r="AT10" s="150"/>
      <c r="AU10" s="145"/>
    </row>
    <row r="11" spans="1:57" ht="5.0999999999999996" customHeight="1">
      <c r="D11" s="143"/>
      <c r="E11" s="143"/>
      <c r="F11" s="143"/>
      <c r="G11" s="143"/>
      <c r="H11" s="145"/>
      <c r="I11" s="145"/>
      <c r="J11" s="151"/>
      <c r="L11" s="151"/>
      <c r="N11" s="151"/>
      <c r="P11" s="151"/>
      <c r="R11" s="145"/>
      <c r="AF11" s="142"/>
      <c r="AG11" s="142"/>
    </row>
    <row r="12" spans="1:57" ht="18" customHeight="1">
      <c r="A12" s="142" t="s">
        <v>12</v>
      </c>
      <c r="C12" s="143" t="s">
        <v>13</v>
      </c>
      <c r="E12" s="169" t="s">
        <v>14</v>
      </c>
      <c r="F12" s="169"/>
      <c r="G12" s="169"/>
      <c r="H12" s="169"/>
      <c r="I12" s="169"/>
      <c r="J12" s="169"/>
      <c r="K12" s="169"/>
      <c r="L12" s="169"/>
      <c r="M12" s="169"/>
      <c r="N12" s="169"/>
      <c r="Q12" s="141" t="s">
        <v>15</v>
      </c>
      <c r="AK12" s="168" t="s">
        <v>16</v>
      </c>
      <c r="AL12" s="168"/>
      <c r="AM12" s="151" t="s">
        <v>17</v>
      </c>
      <c r="AN12" s="168" t="s">
        <v>18</v>
      </c>
      <c r="AO12" s="168"/>
      <c r="AP12" s="168"/>
      <c r="AQ12" s="141" t="s">
        <v>19</v>
      </c>
      <c r="AR12" s="169" t="s">
        <v>20</v>
      </c>
      <c r="AS12" s="169"/>
      <c r="AT12" s="169"/>
      <c r="AU12" s="169"/>
      <c r="AV12" s="169"/>
    </row>
    <row r="13" spans="1:57" ht="5.0999999999999996" customHeight="1">
      <c r="D13" s="143"/>
      <c r="E13" s="143"/>
      <c r="F13" s="143"/>
      <c r="G13" s="143"/>
      <c r="H13" s="145"/>
      <c r="J13" s="143"/>
      <c r="K13" s="143"/>
      <c r="L13" s="143"/>
      <c r="Y13" s="151"/>
      <c r="Z13" s="142"/>
      <c r="AA13" s="142"/>
      <c r="AC13" s="145"/>
      <c r="AD13" s="145"/>
      <c r="AE13" s="145"/>
      <c r="AF13" s="145"/>
    </row>
    <row r="14" spans="1:57" ht="18" customHeight="1">
      <c r="A14" s="142" t="s">
        <v>21</v>
      </c>
      <c r="C14" s="143" t="s">
        <v>22</v>
      </c>
      <c r="E14" s="141" t="s">
        <v>156</v>
      </c>
    </row>
    <row r="15" spans="1:57" ht="18" customHeight="1">
      <c r="E15" s="168" t="s">
        <v>23</v>
      </c>
      <c r="F15" s="168"/>
      <c r="G15" s="141" t="s">
        <v>160</v>
      </c>
      <c r="R15" s="168" t="s">
        <v>24</v>
      </c>
      <c r="S15" s="168"/>
      <c r="T15" s="141" t="s">
        <v>161</v>
      </c>
      <c r="AE15" s="168" t="s">
        <v>25</v>
      </c>
      <c r="AF15" s="168"/>
      <c r="AG15" s="141" t="s">
        <v>162</v>
      </c>
      <c r="AR15" s="168" t="s">
        <v>26</v>
      </c>
      <c r="AS15" s="168"/>
      <c r="AT15" s="141" t="s">
        <v>163</v>
      </c>
    </row>
    <row r="16" spans="1:57" ht="18" customHeight="1">
      <c r="D16" s="143"/>
      <c r="E16" s="168" t="s">
        <v>27</v>
      </c>
      <c r="F16" s="168"/>
      <c r="G16" s="141" t="s">
        <v>164</v>
      </c>
      <c r="R16" s="168" t="s">
        <v>25</v>
      </c>
      <c r="S16" s="168"/>
      <c r="T16" s="145" t="s">
        <v>165</v>
      </c>
      <c r="U16" s="145"/>
      <c r="V16" s="145"/>
      <c r="W16" s="145"/>
      <c r="X16" s="145"/>
      <c r="AE16" s="168" t="s">
        <v>28</v>
      </c>
      <c r="AF16" s="168"/>
      <c r="AG16" s="141" t="s">
        <v>166</v>
      </c>
      <c r="AR16" s="168" t="s">
        <v>29</v>
      </c>
      <c r="AS16" s="168"/>
      <c r="AT16" s="141" t="s">
        <v>167</v>
      </c>
    </row>
    <row r="17" spans="1:46" ht="18" customHeight="1">
      <c r="E17" s="168" t="s">
        <v>30</v>
      </c>
      <c r="F17" s="168"/>
      <c r="G17" s="141" t="s">
        <v>168</v>
      </c>
      <c r="R17" s="168" t="s">
        <v>31</v>
      </c>
      <c r="S17" s="168"/>
      <c r="T17" s="141" t="s">
        <v>169</v>
      </c>
      <c r="AE17" s="168" t="s">
        <v>32</v>
      </c>
      <c r="AF17" s="168"/>
      <c r="AG17" s="141" t="s">
        <v>170</v>
      </c>
      <c r="AR17" s="168" t="s">
        <v>33</v>
      </c>
      <c r="AS17" s="168"/>
      <c r="AT17" s="141" t="s">
        <v>171</v>
      </c>
    </row>
    <row r="18" spans="1:46" ht="18" customHeight="1">
      <c r="D18" s="143"/>
      <c r="E18" s="168" t="s">
        <v>34</v>
      </c>
      <c r="F18" s="168"/>
      <c r="G18" s="141" t="s">
        <v>172</v>
      </c>
      <c r="R18" s="168" t="s">
        <v>35</v>
      </c>
      <c r="S18" s="168"/>
      <c r="T18" s="145" t="s">
        <v>173</v>
      </c>
      <c r="U18" s="145"/>
      <c r="V18" s="145"/>
      <c r="W18" s="145"/>
      <c r="X18" s="145"/>
      <c r="AE18" s="168" t="s">
        <v>36</v>
      </c>
      <c r="AF18" s="168"/>
      <c r="AG18" s="141" t="s">
        <v>174</v>
      </c>
      <c r="AR18" s="168" t="s">
        <v>37</v>
      </c>
      <c r="AS18" s="168"/>
      <c r="AT18" s="141" t="s">
        <v>175</v>
      </c>
    </row>
    <row r="19" spans="1:46" ht="5.0999999999999996" customHeight="1">
      <c r="D19" s="143"/>
      <c r="E19" s="143"/>
      <c r="F19" s="143"/>
      <c r="G19" s="143"/>
      <c r="H19" s="142"/>
      <c r="I19" s="142"/>
      <c r="N19" s="142"/>
      <c r="O19" s="142"/>
      <c r="T19" s="142"/>
      <c r="U19" s="142"/>
      <c r="AA19" s="142"/>
      <c r="AB19" s="142"/>
    </row>
    <row r="20" spans="1:46" ht="18" customHeight="1">
      <c r="A20" s="142" t="s">
        <v>38</v>
      </c>
      <c r="C20" s="143" t="s">
        <v>39</v>
      </c>
      <c r="E20" s="141" t="s">
        <v>274</v>
      </c>
      <c r="G20" s="143"/>
      <c r="J20" s="151"/>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row>
    <row r="21" spans="1:46" ht="18" customHeight="1">
      <c r="E21" s="141" t="s">
        <v>40</v>
      </c>
      <c r="G21" s="143"/>
      <c r="J21" s="151"/>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2"/>
    </row>
    <row r="22" spans="1:46" ht="5.0999999999999996" customHeight="1">
      <c r="D22" s="143"/>
      <c r="E22" s="143"/>
      <c r="F22" s="143"/>
      <c r="G22" s="143"/>
      <c r="J22" s="151"/>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row>
    <row r="23" spans="1:46" ht="18" customHeight="1">
      <c r="A23" s="142" t="s">
        <v>41</v>
      </c>
      <c r="C23" s="143" t="s">
        <v>42</v>
      </c>
      <c r="E23" s="168" t="s">
        <v>23</v>
      </c>
      <c r="F23" s="168"/>
      <c r="G23" s="165" t="s">
        <v>282</v>
      </c>
      <c r="AM23" s="138"/>
    </row>
    <row r="24" spans="1:46" ht="18" customHeight="1">
      <c r="E24" s="168" t="s">
        <v>24</v>
      </c>
      <c r="F24" s="168"/>
      <c r="G24" s="38" t="s">
        <v>285</v>
      </c>
      <c r="AM24" s="138"/>
    </row>
    <row r="25" spans="1:46" ht="18" customHeight="1">
      <c r="E25" s="168"/>
      <c r="F25" s="168"/>
      <c r="G25" s="38" t="s">
        <v>286</v>
      </c>
      <c r="AM25" s="138"/>
    </row>
    <row r="26" spans="1:46" ht="18" customHeight="1">
      <c r="E26" s="168" t="s">
        <v>25</v>
      </c>
      <c r="F26" s="168"/>
      <c r="G26" s="145" t="s">
        <v>283</v>
      </c>
      <c r="AM26" s="138"/>
    </row>
    <row r="27" spans="1:46" ht="18" customHeight="1">
      <c r="E27" s="172" t="s">
        <v>43</v>
      </c>
      <c r="F27" s="172"/>
      <c r="G27" s="163" t="s">
        <v>284</v>
      </c>
      <c r="H27" s="163"/>
      <c r="AM27" s="138"/>
    </row>
    <row r="28" spans="1:46" ht="18" customHeight="1">
      <c r="E28" s="163"/>
      <c r="F28" s="163"/>
      <c r="G28" s="163" t="s">
        <v>44</v>
      </c>
      <c r="H28" s="163"/>
      <c r="AM28" s="138"/>
    </row>
    <row r="29" spans="1:46" ht="5.0999999999999996" customHeight="1">
      <c r="D29" s="143"/>
      <c r="E29" s="143"/>
      <c r="F29" s="143"/>
      <c r="G29" s="143"/>
      <c r="H29" s="151"/>
      <c r="AM29" s="138"/>
    </row>
    <row r="30" spans="1:46" ht="18" customHeight="1">
      <c r="A30" s="142" t="s">
        <v>45</v>
      </c>
      <c r="C30" s="143" t="s">
        <v>46</v>
      </c>
      <c r="E30" s="136" t="s">
        <v>47</v>
      </c>
      <c r="G30" s="143"/>
      <c r="H30" s="136"/>
    </row>
    <row r="31" spans="1:46" ht="5.0999999999999996" customHeight="1">
      <c r="D31" s="143"/>
      <c r="E31" s="143"/>
      <c r="F31" s="143"/>
      <c r="G31" s="143"/>
      <c r="H31" s="136"/>
    </row>
    <row r="32" spans="1:46" ht="18" customHeight="1">
      <c r="A32" s="142" t="s">
        <v>48</v>
      </c>
      <c r="C32" s="143" t="s">
        <v>49</v>
      </c>
      <c r="E32" s="168" t="s">
        <v>23</v>
      </c>
      <c r="F32" s="168"/>
      <c r="G32" s="141" t="s">
        <v>275</v>
      </c>
      <c r="I32" s="145"/>
      <c r="J32" s="153"/>
      <c r="K32" s="153"/>
      <c r="L32" s="153"/>
      <c r="M32" s="153"/>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153"/>
      <c r="AM32" s="152"/>
    </row>
    <row r="33" spans="1:50" ht="18" customHeight="1">
      <c r="E33" s="168" t="s">
        <v>50</v>
      </c>
      <c r="F33" s="168"/>
      <c r="G33" s="154" t="s">
        <v>51</v>
      </c>
      <c r="I33" s="145"/>
      <c r="J33" s="153"/>
      <c r="K33" s="153"/>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2"/>
    </row>
    <row r="34" spans="1:50" ht="18" customHeight="1">
      <c r="D34" s="143"/>
      <c r="E34" s="168" t="s">
        <v>25</v>
      </c>
      <c r="F34" s="168"/>
      <c r="G34" s="141" t="s">
        <v>155</v>
      </c>
    </row>
    <row r="35" spans="1:50" ht="18" customHeight="1">
      <c r="D35" s="143"/>
      <c r="E35" s="143"/>
      <c r="F35" s="143"/>
      <c r="G35" s="141" t="s">
        <v>52</v>
      </c>
    </row>
    <row r="36" spans="1:50" ht="18" customHeight="1">
      <c r="D36" s="143"/>
      <c r="E36" s="143"/>
      <c r="F36" s="143"/>
      <c r="G36" s="141" t="s">
        <v>53</v>
      </c>
    </row>
    <row r="37" spans="1:50" ht="18" customHeight="1">
      <c r="D37" s="143"/>
      <c r="E37" s="162" t="s">
        <v>43</v>
      </c>
      <c r="F37" s="163" t="s">
        <v>276</v>
      </c>
      <c r="G37" s="163"/>
      <c r="H37" s="163"/>
    </row>
    <row r="38" spans="1:50" ht="5.0999999999999996" customHeight="1">
      <c r="D38" s="143"/>
      <c r="E38" s="143"/>
      <c r="F38" s="143"/>
      <c r="G38" s="143"/>
    </row>
    <row r="39" spans="1:50" ht="18" customHeight="1">
      <c r="A39" s="142" t="s">
        <v>55</v>
      </c>
      <c r="C39" s="143" t="s">
        <v>56</v>
      </c>
      <c r="E39" s="168" t="s">
        <v>57</v>
      </c>
      <c r="F39" s="168"/>
      <c r="G39" s="141" t="s">
        <v>58</v>
      </c>
      <c r="Q39" s="176">
        <v>2400</v>
      </c>
      <c r="R39" s="176"/>
      <c r="S39" s="176"/>
      <c r="T39" s="176"/>
      <c r="U39" s="176"/>
      <c r="V39" s="176"/>
      <c r="W39" s="142"/>
    </row>
    <row r="40" spans="1:50" ht="18" customHeight="1">
      <c r="E40" s="168" t="s">
        <v>57</v>
      </c>
      <c r="F40" s="168"/>
      <c r="G40" s="141" t="s">
        <v>59</v>
      </c>
      <c r="Q40" s="176">
        <v>1200</v>
      </c>
      <c r="R40" s="176"/>
      <c r="S40" s="176"/>
      <c r="T40" s="176"/>
      <c r="U40" s="176"/>
      <c r="V40" s="176"/>
      <c r="W40" s="142"/>
    </row>
    <row r="41" spans="1:50" ht="5.0999999999999996" customHeight="1">
      <c r="D41" s="143"/>
      <c r="E41" s="143"/>
      <c r="F41" s="143"/>
      <c r="G41" s="143"/>
      <c r="H41" s="142"/>
      <c r="AC41" s="152"/>
      <c r="AD41" s="152"/>
      <c r="AE41" s="152"/>
      <c r="AF41" s="152"/>
      <c r="AG41" s="152"/>
    </row>
    <row r="42" spans="1:50" ht="18" customHeight="1">
      <c r="A42" s="142" t="s">
        <v>60</v>
      </c>
      <c r="C42" s="143" t="s">
        <v>61</v>
      </c>
      <c r="E42" s="141" t="s">
        <v>62</v>
      </c>
      <c r="AF42" s="152"/>
      <c r="AG42" s="152"/>
      <c r="AH42" s="152"/>
      <c r="AI42" s="152"/>
      <c r="AJ42" s="152"/>
    </row>
    <row r="43" spans="1:50" ht="18" customHeight="1">
      <c r="G43" s="169" t="s">
        <v>63</v>
      </c>
      <c r="H43" s="169"/>
      <c r="I43" s="169"/>
      <c r="J43" s="169"/>
      <c r="L43" s="177" t="s">
        <v>64</v>
      </c>
      <c r="M43" s="177"/>
      <c r="N43" s="177"/>
      <c r="O43" s="177"/>
      <c r="P43" s="177"/>
      <c r="R43" s="169" t="s">
        <v>65</v>
      </c>
      <c r="S43" s="169"/>
      <c r="T43" s="169"/>
      <c r="U43" s="169"/>
      <c r="V43" s="169"/>
      <c r="W43" s="169"/>
      <c r="X43" s="169"/>
      <c r="Y43" s="169"/>
      <c r="Z43" s="169"/>
      <c r="AA43" s="169"/>
      <c r="AB43" s="169"/>
      <c r="AC43" s="169"/>
      <c r="AD43" s="169"/>
      <c r="AE43" s="169"/>
      <c r="AF43" s="169"/>
      <c r="AG43" s="169"/>
      <c r="AH43" s="169"/>
      <c r="AI43" s="169"/>
      <c r="AJ43" s="169"/>
      <c r="AK43" s="169"/>
      <c r="AL43" s="169"/>
      <c r="AM43" s="169"/>
      <c r="AN43" s="169"/>
      <c r="AO43" s="169"/>
      <c r="AP43" s="169"/>
      <c r="AQ43" s="169"/>
      <c r="AR43" s="169"/>
      <c r="AS43" s="169"/>
      <c r="AT43" s="169"/>
      <c r="AU43" s="169"/>
      <c r="AV43" s="169"/>
      <c r="AW43" s="169"/>
      <c r="AX43" s="169"/>
    </row>
    <row r="44" spans="1:50" ht="18" customHeight="1">
      <c r="D44" s="143"/>
      <c r="L44" s="171" t="s">
        <v>66</v>
      </c>
      <c r="M44" s="171"/>
      <c r="N44" s="171"/>
      <c r="O44" s="171"/>
      <c r="P44" s="171"/>
      <c r="R44" s="169" t="s">
        <v>5</v>
      </c>
      <c r="S44" s="169"/>
      <c r="T44" s="169"/>
      <c r="U44" s="169"/>
      <c r="V44" s="169"/>
      <c r="W44" s="169"/>
      <c r="X44" s="169"/>
      <c r="Y44" s="169"/>
      <c r="Z44" s="169"/>
      <c r="AA44" s="169"/>
      <c r="AB44" s="169"/>
      <c r="AC44" s="169"/>
      <c r="AD44" s="169"/>
      <c r="AE44" s="169"/>
      <c r="AF44" s="169"/>
      <c r="AG44" s="169"/>
      <c r="AH44" s="169"/>
      <c r="AI44" s="169"/>
      <c r="AJ44" s="169"/>
      <c r="AK44" s="169"/>
      <c r="AL44" s="169"/>
      <c r="AM44" s="169"/>
      <c r="AN44" s="169"/>
      <c r="AO44" s="169"/>
      <c r="AP44" s="169"/>
      <c r="AQ44" s="169"/>
      <c r="AR44" s="169"/>
      <c r="AS44" s="169"/>
      <c r="AT44" s="169"/>
      <c r="AU44" s="169"/>
      <c r="AV44" s="169"/>
      <c r="AW44" s="169"/>
      <c r="AX44" s="169"/>
    </row>
    <row r="45" spans="1:50" ht="18" customHeight="1">
      <c r="E45" s="143"/>
      <c r="F45" s="142" t="s">
        <v>43</v>
      </c>
      <c r="G45" s="155" t="s">
        <v>67</v>
      </c>
    </row>
    <row r="46" spans="1:50" ht="18" customHeight="1">
      <c r="F46" s="142" t="s">
        <v>43</v>
      </c>
      <c r="G46" s="141" t="s">
        <v>68</v>
      </c>
    </row>
    <row r="47" spans="1:50" ht="18" customHeight="1">
      <c r="F47" s="142" t="s">
        <v>43</v>
      </c>
      <c r="G47" s="145" t="s">
        <v>69</v>
      </c>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row>
    <row r="48" spans="1:50" ht="5.0999999999999996" customHeight="1">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c r="AM48" s="145"/>
    </row>
    <row r="49" spans="1:58" ht="18" customHeight="1">
      <c r="A49" s="142" t="s">
        <v>70</v>
      </c>
      <c r="C49" s="143" t="s">
        <v>71</v>
      </c>
      <c r="E49" s="166">
        <v>46154</v>
      </c>
      <c r="F49" s="166"/>
      <c r="G49" s="166"/>
      <c r="H49" s="166"/>
      <c r="I49" s="166"/>
      <c r="J49" s="166"/>
      <c r="K49" s="166"/>
      <c r="L49" s="166"/>
      <c r="M49" s="166"/>
      <c r="N49" s="166"/>
      <c r="O49" s="166"/>
      <c r="P49" s="156"/>
      <c r="Q49" s="156"/>
      <c r="R49" s="141" t="s">
        <v>72</v>
      </c>
      <c r="S49" s="157"/>
    </row>
    <row r="50" spans="1:58" ht="5.0999999999999996" customHeight="1">
      <c r="D50" s="143"/>
      <c r="E50" s="143"/>
      <c r="F50" s="143"/>
      <c r="G50" s="143"/>
      <c r="J50" s="151"/>
      <c r="K50" s="142"/>
      <c r="L50" s="151"/>
      <c r="M50" s="142"/>
      <c r="N50" s="151"/>
      <c r="O50" s="142"/>
      <c r="P50" s="151"/>
      <c r="R50" s="145"/>
    </row>
    <row r="51" spans="1:58" ht="18" customHeight="1">
      <c r="A51" s="142" t="s">
        <v>73</v>
      </c>
      <c r="C51" s="143" t="s">
        <v>74</v>
      </c>
      <c r="E51" s="141" t="s">
        <v>262</v>
      </c>
      <c r="M51" s="151"/>
      <c r="O51" s="145"/>
    </row>
    <row r="52" spans="1:58" ht="18" customHeight="1">
      <c r="D52" s="143"/>
      <c r="E52" s="168" t="s">
        <v>23</v>
      </c>
      <c r="F52" s="168"/>
      <c r="G52" s="140" t="s">
        <v>264</v>
      </c>
      <c r="H52" s="140"/>
      <c r="I52" s="140"/>
      <c r="J52" s="140"/>
      <c r="K52" s="140"/>
      <c r="L52" s="140"/>
      <c r="M52" s="140"/>
      <c r="N52" s="140"/>
      <c r="O52" s="140"/>
      <c r="P52" s="140"/>
      <c r="Q52" s="140"/>
      <c r="R52" s="140"/>
      <c r="S52" s="140"/>
      <c r="T52" s="140"/>
      <c r="U52" s="140"/>
      <c r="V52" s="140"/>
      <c r="W52" s="140"/>
      <c r="X52" s="140"/>
      <c r="Y52" s="140"/>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row>
    <row r="53" spans="1:58" ht="18" customHeight="1">
      <c r="D53" s="143"/>
      <c r="E53" s="142"/>
      <c r="F53" s="142"/>
      <c r="G53" s="140"/>
      <c r="H53" s="178" t="s">
        <v>265</v>
      </c>
      <c r="I53" s="178"/>
      <c r="J53" s="178"/>
      <c r="K53" s="178"/>
      <c r="L53" s="178"/>
      <c r="M53" s="178"/>
      <c r="N53" s="178"/>
      <c r="O53" s="178"/>
      <c r="P53" s="178"/>
      <c r="Q53" s="178"/>
      <c r="R53" s="178"/>
      <c r="S53" s="178"/>
      <c r="T53" s="178"/>
      <c r="U53" s="178"/>
      <c r="V53" s="178"/>
      <c r="W53" s="178"/>
      <c r="X53" s="178"/>
      <c r="Y53" s="178"/>
      <c r="Z53" s="178"/>
      <c r="AA53" s="178"/>
      <c r="AB53" s="178"/>
      <c r="AC53" s="178"/>
      <c r="AD53" s="158"/>
      <c r="AE53" s="137"/>
      <c r="AF53" s="137"/>
      <c r="AG53" s="159"/>
      <c r="AH53" s="159"/>
      <c r="AI53" s="159"/>
      <c r="AJ53" s="159"/>
      <c r="AK53" s="159"/>
      <c r="AL53" s="159"/>
      <c r="AM53" s="159"/>
      <c r="AN53" s="159"/>
      <c r="AO53" s="159"/>
      <c r="AP53" s="159"/>
      <c r="AQ53" s="159"/>
      <c r="AR53" s="159"/>
      <c r="AS53" s="159"/>
      <c r="AT53" s="159"/>
      <c r="AU53" s="159"/>
      <c r="AV53" s="159"/>
      <c r="AW53" s="159"/>
      <c r="AX53" s="159"/>
      <c r="AY53" s="159"/>
      <c r="AZ53" s="159"/>
      <c r="BA53" s="159"/>
      <c r="BB53" s="159"/>
      <c r="BC53" s="159"/>
    </row>
    <row r="54" spans="1:58" ht="18" customHeight="1">
      <c r="D54" s="143"/>
      <c r="E54" s="168" t="s">
        <v>24</v>
      </c>
      <c r="F54" s="168"/>
      <c r="G54" s="141" t="s">
        <v>75</v>
      </c>
      <c r="H54" s="151"/>
      <c r="I54" s="151"/>
      <c r="J54" s="142"/>
      <c r="K54" s="151"/>
      <c r="L54" s="142"/>
      <c r="M54" s="151"/>
      <c r="O54" s="145"/>
    </row>
    <row r="55" spans="1:58" ht="18" customHeight="1">
      <c r="D55" s="143"/>
      <c r="E55" s="154"/>
      <c r="G55" s="154" t="s">
        <v>76</v>
      </c>
      <c r="H55" s="154"/>
      <c r="I55" s="154"/>
      <c r="J55" s="154"/>
      <c r="K55" s="154"/>
      <c r="L55" s="154"/>
      <c r="M55" s="154"/>
      <c r="N55" s="138"/>
      <c r="O55" s="138"/>
      <c r="P55" s="138"/>
      <c r="Q55" s="138"/>
      <c r="R55" s="138"/>
      <c r="S55" s="175" t="s">
        <v>77</v>
      </c>
      <c r="T55" s="175"/>
      <c r="U55" s="175"/>
      <c r="V55" s="175"/>
      <c r="W55" s="175"/>
      <c r="X55" s="175"/>
      <c r="Y55" s="175"/>
      <c r="Z55" s="175"/>
      <c r="AA55" s="175"/>
      <c r="AB55" s="175"/>
      <c r="AC55" s="175"/>
      <c r="AD55" s="175"/>
      <c r="AE55" s="175"/>
      <c r="AF55" s="175"/>
      <c r="AG55" s="175"/>
      <c r="AH55" s="175"/>
      <c r="AI55" s="175"/>
      <c r="AJ55" s="175"/>
      <c r="AK55" s="139"/>
      <c r="AL55" s="139"/>
      <c r="AM55" s="139"/>
      <c r="AN55" s="139"/>
      <c r="AO55" s="171" t="s">
        <v>78</v>
      </c>
      <c r="AP55" s="171"/>
      <c r="AQ55" s="171"/>
      <c r="AR55" s="171"/>
      <c r="AS55" s="171"/>
      <c r="AT55" s="171"/>
      <c r="AU55" s="171"/>
      <c r="AW55" s="168" t="s">
        <v>79</v>
      </c>
      <c r="AX55" s="168"/>
      <c r="AY55" s="145"/>
      <c r="AZ55" s="145"/>
      <c r="BA55" s="145"/>
      <c r="BB55" s="145"/>
    </row>
    <row r="56" spans="1:58" ht="18" customHeight="1">
      <c r="D56" s="143"/>
      <c r="E56" s="145" t="s">
        <v>81</v>
      </c>
      <c r="F56" s="143"/>
      <c r="G56" s="143"/>
      <c r="J56" s="153"/>
      <c r="K56" s="153"/>
      <c r="L56" s="153"/>
      <c r="M56" s="145"/>
      <c r="AG56" s="145"/>
      <c r="AH56" s="145"/>
      <c r="AI56" s="145"/>
      <c r="AL56" s="153"/>
      <c r="AM56" s="153"/>
    </row>
    <row r="57" spans="1:58" ht="18" customHeight="1">
      <c r="D57" s="143"/>
      <c r="G57" s="174" t="s">
        <v>263</v>
      </c>
      <c r="H57" s="174"/>
      <c r="I57" s="154" t="s">
        <v>82</v>
      </c>
      <c r="J57" s="153"/>
      <c r="K57" s="153"/>
      <c r="L57" s="145"/>
      <c r="AA57" s="151"/>
      <c r="AB57" s="142"/>
      <c r="AC57" s="142"/>
      <c r="AE57" s="145"/>
      <c r="AF57" s="145"/>
      <c r="AG57" s="145"/>
      <c r="AH57" s="145"/>
      <c r="AK57" s="145"/>
      <c r="AN57" s="153"/>
      <c r="AO57" s="153"/>
    </row>
    <row r="58" spans="1:58" ht="18" customHeight="1">
      <c r="D58" s="143"/>
      <c r="I58" s="141" t="s">
        <v>266</v>
      </c>
      <c r="L58" s="153"/>
      <c r="M58" s="153"/>
      <c r="N58" s="153"/>
      <c r="O58" s="145"/>
      <c r="AD58" s="151"/>
      <c r="AE58" s="142"/>
      <c r="AF58" s="142"/>
      <c r="AH58" s="145"/>
      <c r="AI58" s="145"/>
      <c r="AJ58" s="145"/>
      <c r="AK58" s="145"/>
      <c r="AN58" s="153"/>
      <c r="AO58" s="153"/>
    </row>
    <row r="59" spans="1:58" ht="18" customHeight="1">
      <c r="D59" s="143"/>
      <c r="G59" s="174"/>
      <c r="H59" s="174"/>
      <c r="I59" s="160" t="s">
        <v>267</v>
      </c>
      <c r="J59" s="160"/>
      <c r="K59" s="160"/>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160"/>
      <c r="AJ59" s="160"/>
      <c r="AK59" s="160"/>
      <c r="AL59" s="160"/>
      <c r="AM59" s="160"/>
      <c r="AN59" s="160"/>
      <c r="AO59" s="160"/>
      <c r="AP59" s="160"/>
      <c r="AQ59" s="160"/>
      <c r="AR59" s="160"/>
      <c r="AS59" s="160"/>
      <c r="AT59" s="160"/>
      <c r="AU59" s="160"/>
      <c r="AV59" s="160"/>
      <c r="AW59" s="160"/>
      <c r="AX59" s="160"/>
      <c r="AY59" s="160"/>
      <c r="AZ59" s="160"/>
      <c r="BA59" s="160"/>
      <c r="BB59" s="160"/>
      <c r="BC59" s="160"/>
      <c r="BD59" s="160"/>
      <c r="BE59" s="160"/>
      <c r="BF59" s="146"/>
    </row>
    <row r="60" spans="1:58" ht="18" customHeight="1">
      <c r="D60" s="143"/>
      <c r="G60" s="174" t="s">
        <v>269</v>
      </c>
      <c r="H60" s="174"/>
      <c r="I60" s="141" t="s">
        <v>272</v>
      </c>
      <c r="J60" s="153"/>
      <c r="L60" s="153"/>
      <c r="M60" s="153"/>
      <c r="N60" s="153"/>
      <c r="O60" s="145"/>
      <c r="AD60" s="151"/>
      <c r="AE60" s="142"/>
      <c r="AF60" s="142"/>
      <c r="AH60" s="145"/>
      <c r="AI60" s="145"/>
      <c r="AJ60" s="145"/>
      <c r="AK60" s="145"/>
      <c r="AN60" s="153"/>
      <c r="AO60" s="153"/>
    </row>
    <row r="61" spans="1:58" ht="18" customHeight="1">
      <c r="D61" s="143"/>
      <c r="G61" s="174" t="s">
        <v>270</v>
      </c>
      <c r="H61" s="174"/>
      <c r="I61" s="141" t="s">
        <v>268</v>
      </c>
      <c r="J61" s="153"/>
      <c r="L61" s="153"/>
      <c r="M61" s="153"/>
      <c r="N61" s="153"/>
      <c r="O61" s="145"/>
      <c r="AD61" s="151"/>
      <c r="AE61" s="142"/>
      <c r="AF61" s="142"/>
      <c r="AH61" s="145"/>
      <c r="AI61" s="145"/>
      <c r="AJ61" s="145"/>
      <c r="AK61" s="145"/>
      <c r="AN61" s="153"/>
      <c r="AO61" s="153"/>
    </row>
    <row r="62" spans="1:58" ht="18" customHeight="1">
      <c r="D62" s="143"/>
      <c r="G62" s="174" t="s">
        <v>271</v>
      </c>
      <c r="H62" s="174"/>
      <c r="I62" s="141" t="s">
        <v>273</v>
      </c>
      <c r="J62" s="153"/>
      <c r="L62" s="153"/>
      <c r="M62" s="153"/>
      <c r="N62" s="153"/>
      <c r="O62" s="145"/>
      <c r="AD62" s="151"/>
      <c r="AE62" s="142"/>
      <c r="AF62" s="142"/>
      <c r="AH62" s="145"/>
      <c r="AI62" s="145"/>
      <c r="AJ62" s="145"/>
      <c r="AK62" s="145"/>
      <c r="AN62" s="153"/>
      <c r="AO62" s="153"/>
    </row>
    <row r="63" spans="1:58" ht="18" customHeight="1">
      <c r="D63" s="143"/>
      <c r="G63" s="143"/>
      <c r="H63" s="143"/>
      <c r="I63" s="141" t="s">
        <v>83</v>
      </c>
      <c r="J63" s="153"/>
      <c r="L63" s="153"/>
      <c r="M63" s="153"/>
      <c r="N63" s="153"/>
      <c r="O63" s="145"/>
      <c r="AD63" s="151"/>
      <c r="AE63" s="142"/>
      <c r="AF63" s="142"/>
      <c r="AH63" s="145"/>
      <c r="AI63" s="145"/>
      <c r="AJ63" s="145"/>
      <c r="AK63" s="145"/>
      <c r="AN63" s="153"/>
      <c r="AO63" s="153"/>
    </row>
    <row r="64" spans="1:58" ht="4.5" customHeight="1">
      <c r="D64" s="143"/>
      <c r="E64" s="143"/>
      <c r="F64" s="143"/>
      <c r="H64" s="153"/>
      <c r="J64" s="153"/>
      <c r="K64" s="153"/>
      <c r="L64" s="153"/>
      <c r="M64" s="145"/>
      <c r="AB64" s="151"/>
      <c r="AC64" s="142"/>
      <c r="AD64" s="142"/>
      <c r="AF64" s="145"/>
      <c r="AG64" s="145"/>
      <c r="AH64" s="145"/>
      <c r="AI64" s="145"/>
      <c r="AL64" s="153"/>
      <c r="AM64" s="153"/>
    </row>
    <row r="65" spans="1:39" ht="18" customHeight="1">
      <c r="A65" s="142" t="s">
        <v>84</v>
      </c>
      <c r="C65" s="143" t="s">
        <v>85</v>
      </c>
      <c r="E65" s="173" t="s">
        <v>23</v>
      </c>
      <c r="F65" s="173"/>
      <c r="G65" s="145" t="s">
        <v>86</v>
      </c>
    </row>
    <row r="66" spans="1:39" ht="18" customHeight="1">
      <c r="E66" s="173" t="s">
        <v>87</v>
      </c>
      <c r="F66" s="173"/>
      <c r="G66" s="145" t="s">
        <v>277</v>
      </c>
    </row>
    <row r="67" spans="1:39" ht="18" customHeight="1">
      <c r="G67" s="145" t="s">
        <v>278</v>
      </c>
    </row>
    <row r="68" spans="1:39" ht="5.0999999999999996" customHeight="1">
      <c r="D68" s="143"/>
      <c r="E68" s="143"/>
      <c r="F68" s="143"/>
      <c r="G68" s="143"/>
      <c r="H68" s="145"/>
    </row>
    <row r="69" spans="1:39" ht="18" customHeight="1">
      <c r="A69" s="142" t="s">
        <v>88</v>
      </c>
      <c r="C69" s="143" t="s">
        <v>89</v>
      </c>
      <c r="E69" s="173" t="s">
        <v>23</v>
      </c>
      <c r="F69" s="173"/>
      <c r="G69" s="141" t="s">
        <v>90</v>
      </c>
      <c r="I69" s="152"/>
      <c r="J69" s="152"/>
      <c r="K69" s="152"/>
      <c r="L69" s="152"/>
      <c r="M69" s="152"/>
      <c r="N69" s="152"/>
      <c r="Q69" s="152"/>
      <c r="R69" s="152"/>
      <c r="S69" s="152"/>
      <c r="T69" s="152"/>
      <c r="U69" s="152"/>
      <c r="V69" s="152"/>
      <c r="W69" s="152"/>
      <c r="X69" s="152"/>
      <c r="Y69" s="152"/>
      <c r="Z69" s="152"/>
      <c r="AA69" s="152"/>
      <c r="AB69" s="152"/>
      <c r="AC69" s="152"/>
      <c r="AD69" s="152"/>
      <c r="AE69" s="152"/>
      <c r="AF69" s="152"/>
      <c r="AG69" s="152"/>
      <c r="AH69" s="152"/>
      <c r="AI69" s="152"/>
      <c r="AJ69" s="152"/>
      <c r="AK69" s="152"/>
      <c r="AL69" s="152"/>
    </row>
    <row r="70" spans="1:39" ht="18" customHeight="1">
      <c r="D70" s="143"/>
      <c r="G70" s="141" t="s">
        <v>91</v>
      </c>
      <c r="I70" s="152"/>
      <c r="J70" s="152"/>
      <c r="K70" s="152"/>
      <c r="L70" s="152"/>
      <c r="M70" s="152"/>
      <c r="N70" s="152"/>
    </row>
    <row r="71" spans="1:39" ht="18" customHeight="1">
      <c r="D71" s="143"/>
      <c r="E71" s="173" t="s">
        <v>87</v>
      </c>
      <c r="F71" s="173"/>
      <c r="G71" s="141" t="s">
        <v>92</v>
      </c>
    </row>
    <row r="72" spans="1:39" ht="18" customHeight="1">
      <c r="D72" s="143"/>
      <c r="E72" s="173" t="s">
        <v>80</v>
      </c>
      <c r="F72" s="173"/>
      <c r="G72" s="141" t="s">
        <v>93</v>
      </c>
    </row>
    <row r="73" spans="1:39" ht="18" customHeight="1">
      <c r="D73" s="143"/>
      <c r="G73" s="141" t="s">
        <v>94</v>
      </c>
    </row>
    <row r="74" spans="1:39" ht="18" customHeight="1">
      <c r="D74" s="143"/>
      <c r="E74" s="173" t="s">
        <v>54</v>
      </c>
      <c r="F74" s="173"/>
      <c r="G74" s="154" t="s">
        <v>95</v>
      </c>
      <c r="K74" s="153"/>
      <c r="L74" s="153"/>
      <c r="M74" s="153"/>
      <c r="N74" s="153"/>
      <c r="O74" s="153"/>
      <c r="P74" s="153"/>
      <c r="Q74" s="153"/>
      <c r="R74" s="153"/>
      <c r="S74" s="153"/>
      <c r="T74" s="153"/>
      <c r="U74" s="153"/>
      <c r="V74" s="153"/>
      <c r="W74" s="153"/>
      <c r="X74" s="153"/>
      <c r="Y74" s="153"/>
      <c r="Z74" s="153"/>
      <c r="AA74" s="153"/>
      <c r="AB74" s="153"/>
      <c r="AC74" s="153"/>
      <c r="AD74" s="153"/>
      <c r="AE74" s="153"/>
      <c r="AF74" s="153"/>
      <c r="AG74" s="153"/>
      <c r="AH74" s="153"/>
      <c r="AI74" s="153"/>
      <c r="AJ74" s="153"/>
      <c r="AK74" s="153"/>
      <c r="AL74" s="153"/>
      <c r="AM74" s="153"/>
    </row>
    <row r="75" spans="1:39" ht="18" customHeight="1">
      <c r="E75" s="173" t="s">
        <v>96</v>
      </c>
      <c r="F75" s="173"/>
      <c r="G75" s="154" t="s">
        <v>97</v>
      </c>
    </row>
    <row r="76" spans="1:39" ht="18" customHeight="1">
      <c r="D76" s="143"/>
      <c r="E76" s="173" t="s">
        <v>98</v>
      </c>
      <c r="F76" s="173"/>
      <c r="G76" s="145" t="s">
        <v>99</v>
      </c>
    </row>
    <row r="77" spans="1:39" ht="18" customHeight="1">
      <c r="D77" s="143"/>
      <c r="E77" s="173" t="s">
        <v>100</v>
      </c>
      <c r="F77" s="173"/>
      <c r="G77" s="141" t="s">
        <v>101</v>
      </c>
      <c r="H77" s="145"/>
      <c r="I77" s="145"/>
      <c r="J77" s="145"/>
      <c r="P77" s="151"/>
      <c r="R77" s="145"/>
    </row>
    <row r="78" spans="1:39" ht="18" customHeight="1">
      <c r="A78" s="141"/>
      <c r="B78" s="141"/>
      <c r="E78" s="173" t="s">
        <v>102</v>
      </c>
      <c r="F78" s="173"/>
      <c r="G78" s="161" t="s">
        <v>103</v>
      </c>
      <c r="H78" s="145"/>
      <c r="I78" s="153"/>
      <c r="J78" s="153"/>
    </row>
    <row r="79" spans="1:39" ht="18" customHeight="1">
      <c r="A79" s="141"/>
      <c r="B79" s="141"/>
      <c r="E79" s="173"/>
      <c r="F79" s="173"/>
      <c r="G79" s="161"/>
      <c r="N79" s="153"/>
    </row>
    <row r="80" spans="1:39" ht="18" customHeight="1">
      <c r="A80" s="141"/>
      <c r="B80" s="141"/>
    </row>
    <row r="81" spans="1:55" ht="18" customHeight="1">
      <c r="A81" s="141"/>
      <c r="B81" s="141"/>
      <c r="BC81" s="141" t="s">
        <v>261</v>
      </c>
    </row>
    <row r="82" spans="1:55" ht="18" customHeight="1">
      <c r="A82" s="141"/>
      <c r="B82" s="141"/>
    </row>
    <row r="83" spans="1:55" ht="18" customHeight="1">
      <c r="A83" s="141"/>
      <c r="B83" s="141"/>
    </row>
    <row r="84" spans="1:55" ht="18" customHeight="1">
      <c r="A84" s="141"/>
      <c r="B84" s="141"/>
    </row>
    <row r="85" spans="1:55" ht="18.95" customHeight="1">
      <c r="A85" s="141"/>
      <c r="B85" s="141"/>
    </row>
    <row r="86" spans="1:55" ht="18.95" customHeight="1">
      <c r="A86" s="141"/>
      <c r="B86" s="141"/>
    </row>
    <row r="87" spans="1:55" ht="18.95" customHeight="1">
      <c r="A87" s="141"/>
      <c r="B87" s="141"/>
    </row>
    <row r="88" spans="1:55" ht="18.95" customHeight="1">
      <c r="A88" s="141"/>
      <c r="B88" s="141"/>
    </row>
    <row r="89" spans="1:55" ht="18.95" customHeight="1">
      <c r="A89" s="141"/>
      <c r="B89" s="141"/>
    </row>
    <row r="90" spans="1:55" ht="18.95" customHeight="1">
      <c r="A90" s="141"/>
      <c r="B90" s="141"/>
    </row>
    <row r="91" spans="1:55" ht="18.95" customHeight="1">
      <c r="A91" s="141"/>
      <c r="B91" s="141"/>
    </row>
    <row r="92" spans="1:55" ht="18.95" customHeight="1">
      <c r="A92" s="141"/>
      <c r="B92" s="141"/>
    </row>
    <row r="93" spans="1:55" ht="18.95" customHeight="1">
      <c r="A93" s="141"/>
      <c r="B93" s="141"/>
    </row>
    <row r="94" spans="1:55" ht="18.95" customHeight="1">
      <c r="A94" s="141"/>
      <c r="B94" s="141"/>
    </row>
    <row r="95" spans="1:55" ht="18.95" customHeight="1">
      <c r="A95" s="141"/>
      <c r="B95" s="141"/>
    </row>
    <row r="96" spans="1:55" ht="18.95" customHeight="1">
      <c r="A96" s="141"/>
      <c r="B96" s="141"/>
    </row>
    <row r="97" spans="1:2" ht="18.95" customHeight="1">
      <c r="A97" s="141"/>
      <c r="B97" s="141"/>
    </row>
    <row r="98" spans="1:2" ht="18.95" customHeight="1">
      <c r="A98" s="141"/>
      <c r="B98" s="141"/>
    </row>
    <row r="99" spans="1:2" ht="18.95" customHeight="1">
      <c r="A99" s="141"/>
      <c r="B99" s="141"/>
    </row>
    <row r="100" spans="1:2" ht="18.95" customHeight="1">
      <c r="A100" s="141"/>
      <c r="B100" s="141"/>
    </row>
    <row r="101" spans="1:2" ht="18.95" customHeight="1">
      <c r="A101" s="141"/>
      <c r="B101" s="141"/>
    </row>
    <row r="102" spans="1:2" ht="18.95" customHeight="1">
      <c r="A102" s="141"/>
      <c r="B102" s="141"/>
    </row>
    <row r="103" spans="1:2" ht="18.95" customHeight="1">
      <c r="A103" s="141"/>
      <c r="B103" s="141"/>
    </row>
    <row r="104" spans="1:2" ht="18.95" customHeight="1">
      <c r="A104" s="141"/>
      <c r="B104" s="141"/>
    </row>
    <row r="105" spans="1:2" ht="18.95" customHeight="1">
      <c r="A105" s="141"/>
      <c r="B105" s="141"/>
    </row>
    <row r="106" spans="1:2" ht="18.95" customHeight="1">
      <c r="A106" s="141"/>
      <c r="B106" s="141"/>
    </row>
    <row r="107" spans="1:2" ht="18.95" customHeight="1">
      <c r="A107" s="141"/>
      <c r="B107" s="141"/>
    </row>
    <row r="108" spans="1:2" ht="18.95" customHeight="1">
      <c r="A108" s="141"/>
      <c r="B108" s="141"/>
    </row>
    <row r="109" spans="1:2" ht="18.95" customHeight="1">
      <c r="A109" s="141"/>
      <c r="B109" s="141"/>
    </row>
    <row r="110" spans="1:2" ht="18.95" customHeight="1">
      <c r="A110" s="141"/>
      <c r="B110" s="141"/>
    </row>
    <row r="111" spans="1:2" ht="20.100000000000001" customHeight="1">
      <c r="A111" s="141"/>
      <c r="B111" s="141"/>
    </row>
    <row r="112" spans="1:2" ht="20.100000000000001" customHeight="1">
      <c r="A112" s="141"/>
      <c r="B112" s="141"/>
    </row>
    <row r="113" spans="1:2" ht="20.100000000000001" customHeight="1">
      <c r="A113" s="141"/>
      <c r="B113" s="141"/>
    </row>
    <row r="114" spans="1:2" ht="20.100000000000001" customHeight="1">
      <c r="A114" s="141"/>
      <c r="B114" s="141"/>
    </row>
    <row r="115" spans="1:2" ht="20.100000000000001" customHeight="1">
      <c r="A115" s="141"/>
      <c r="B115" s="141"/>
    </row>
    <row r="116" spans="1:2" ht="20.100000000000001" customHeight="1">
      <c r="A116" s="141"/>
      <c r="B116" s="141"/>
    </row>
    <row r="117" spans="1:2" ht="20.100000000000001" customHeight="1">
      <c r="A117" s="141"/>
      <c r="B117" s="141"/>
    </row>
    <row r="118" spans="1:2" ht="20.100000000000001" customHeight="1">
      <c r="A118" s="141"/>
      <c r="B118" s="141"/>
    </row>
    <row r="119" spans="1:2" ht="20.100000000000001" customHeight="1">
      <c r="A119" s="141"/>
      <c r="B119" s="141"/>
    </row>
    <row r="120" spans="1:2" ht="20.100000000000001" customHeight="1">
      <c r="A120" s="141"/>
      <c r="B120" s="141"/>
    </row>
    <row r="121" spans="1:2" ht="20.100000000000001" customHeight="1">
      <c r="A121" s="141"/>
      <c r="B121" s="141"/>
    </row>
    <row r="122" spans="1:2" ht="20.100000000000001" customHeight="1">
      <c r="A122" s="141"/>
      <c r="B122" s="141"/>
    </row>
    <row r="123" spans="1:2" ht="20.100000000000001" customHeight="1">
      <c r="A123" s="141"/>
      <c r="B123" s="141"/>
    </row>
    <row r="124" spans="1:2" ht="20.100000000000001" customHeight="1">
      <c r="A124" s="141"/>
      <c r="B124" s="141"/>
    </row>
    <row r="125" spans="1:2" ht="20.100000000000001" customHeight="1">
      <c r="A125" s="141"/>
      <c r="B125" s="141"/>
    </row>
    <row r="126" spans="1:2" ht="20.100000000000001" customHeight="1">
      <c r="A126" s="141"/>
      <c r="B126" s="141"/>
    </row>
    <row r="127" spans="1:2" ht="20.100000000000001" customHeight="1">
      <c r="A127" s="141"/>
      <c r="B127" s="141"/>
    </row>
    <row r="128" spans="1:2" ht="20.100000000000001" customHeight="1">
      <c r="A128" s="141"/>
      <c r="B128" s="141"/>
    </row>
    <row r="129" spans="1:2" ht="20.100000000000001" customHeight="1">
      <c r="A129" s="141"/>
      <c r="B129" s="141"/>
    </row>
    <row r="130" spans="1:2" ht="20.100000000000001" customHeight="1">
      <c r="A130" s="141"/>
      <c r="B130" s="141"/>
    </row>
    <row r="131" spans="1:2" ht="20.100000000000001" customHeight="1">
      <c r="A131" s="141"/>
      <c r="B131" s="141"/>
    </row>
    <row r="132" spans="1:2" ht="20.100000000000001" customHeight="1">
      <c r="A132" s="141"/>
      <c r="B132" s="141"/>
    </row>
    <row r="133" spans="1:2" ht="20.100000000000001" customHeight="1">
      <c r="A133" s="141"/>
      <c r="B133" s="141"/>
    </row>
    <row r="134" spans="1:2" ht="20.100000000000001" customHeight="1">
      <c r="A134" s="141"/>
      <c r="B134" s="141"/>
    </row>
    <row r="135" spans="1:2" ht="20.100000000000001" customHeight="1">
      <c r="A135" s="141"/>
      <c r="B135" s="141"/>
    </row>
    <row r="136" spans="1:2" ht="20.100000000000001" customHeight="1">
      <c r="A136" s="141"/>
      <c r="B136" s="141"/>
    </row>
    <row r="137" spans="1:2" ht="20.100000000000001" customHeight="1">
      <c r="A137" s="141"/>
      <c r="B137" s="141"/>
    </row>
    <row r="138" spans="1:2" ht="20.100000000000001" customHeight="1">
      <c r="A138" s="141"/>
      <c r="B138" s="141"/>
    </row>
    <row r="139" spans="1:2" ht="20.100000000000001" customHeight="1">
      <c r="A139" s="141"/>
      <c r="B139" s="141"/>
    </row>
    <row r="140" spans="1:2" ht="20.100000000000001" customHeight="1">
      <c r="A140" s="141"/>
      <c r="B140" s="141"/>
    </row>
    <row r="141" spans="1:2" ht="20.100000000000001" customHeight="1">
      <c r="A141" s="141"/>
      <c r="B141" s="141"/>
    </row>
    <row r="142" spans="1:2" ht="20.100000000000001" customHeight="1">
      <c r="A142" s="141"/>
      <c r="B142" s="141"/>
    </row>
    <row r="143" spans="1:2" ht="20.100000000000001" customHeight="1">
      <c r="A143" s="141"/>
      <c r="B143" s="141"/>
    </row>
    <row r="144" spans="1:2" ht="20.100000000000001" customHeight="1">
      <c r="A144" s="141"/>
      <c r="B144" s="141"/>
    </row>
    <row r="145" spans="1:2" ht="20.100000000000001" customHeight="1">
      <c r="A145" s="141"/>
      <c r="B145" s="141"/>
    </row>
    <row r="146" spans="1:2" ht="20.100000000000001" customHeight="1">
      <c r="A146" s="141"/>
      <c r="B146" s="141"/>
    </row>
    <row r="147" spans="1:2" ht="20.100000000000001" customHeight="1">
      <c r="A147" s="141"/>
      <c r="B147" s="141"/>
    </row>
    <row r="148" spans="1:2" ht="20.100000000000001" customHeight="1">
      <c r="A148" s="141"/>
      <c r="B148" s="141"/>
    </row>
    <row r="149" spans="1:2" ht="20.100000000000001" customHeight="1">
      <c r="A149" s="141"/>
      <c r="B149" s="141"/>
    </row>
    <row r="150" spans="1:2" ht="20.100000000000001" customHeight="1">
      <c r="A150" s="141"/>
      <c r="B150" s="141"/>
    </row>
    <row r="151" spans="1:2" ht="20.100000000000001" customHeight="1">
      <c r="A151" s="141"/>
      <c r="B151" s="141"/>
    </row>
    <row r="152" spans="1:2" ht="20.100000000000001" customHeight="1">
      <c r="A152" s="141"/>
      <c r="B152" s="141"/>
    </row>
    <row r="153" spans="1:2" ht="20.100000000000001" customHeight="1">
      <c r="A153" s="141"/>
      <c r="B153" s="141"/>
    </row>
    <row r="154" spans="1:2" ht="20.100000000000001" customHeight="1">
      <c r="A154" s="141"/>
      <c r="B154" s="141"/>
    </row>
    <row r="155" spans="1:2" ht="20.100000000000001" customHeight="1">
      <c r="A155" s="141"/>
      <c r="B155" s="141"/>
    </row>
    <row r="156" spans="1:2" ht="20.100000000000001" customHeight="1">
      <c r="A156" s="141"/>
      <c r="B156" s="141"/>
    </row>
    <row r="157" spans="1:2" ht="20.100000000000001" customHeight="1">
      <c r="A157" s="141"/>
      <c r="B157" s="141"/>
    </row>
    <row r="158" spans="1:2" ht="20.100000000000001" customHeight="1">
      <c r="A158" s="141"/>
      <c r="B158" s="141"/>
    </row>
    <row r="159" spans="1:2" ht="20.100000000000001" customHeight="1">
      <c r="A159" s="141"/>
      <c r="B159" s="141"/>
    </row>
    <row r="160" spans="1:2" ht="20.100000000000001" customHeight="1">
      <c r="A160" s="141"/>
      <c r="B160" s="141"/>
    </row>
    <row r="161" spans="1:2" ht="20.100000000000001" customHeight="1">
      <c r="A161" s="141"/>
      <c r="B161" s="141"/>
    </row>
    <row r="162" spans="1:2" ht="20.100000000000001" customHeight="1">
      <c r="A162" s="141"/>
      <c r="B162" s="141"/>
    </row>
    <row r="163" spans="1:2" ht="20.100000000000001" customHeight="1">
      <c r="A163" s="141"/>
      <c r="B163" s="141"/>
    </row>
    <row r="164" spans="1:2" ht="20.100000000000001" customHeight="1">
      <c r="A164" s="141"/>
      <c r="B164" s="141"/>
    </row>
    <row r="165" spans="1:2" ht="20.100000000000001" customHeight="1">
      <c r="A165" s="141"/>
      <c r="B165" s="141"/>
    </row>
    <row r="166" spans="1:2" ht="20.100000000000001" customHeight="1">
      <c r="A166" s="141"/>
      <c r="B166" s="141"/>
    </row>
    <row r="167" spans="1:2" ht="20.100000000000001" customHeight="1">
      <c r="A167" s="141"/>
      <c r="B167" s="141"/>
    </row>
    <row r="168" spans="1:2" ht="20.100000000000001" customHeight="1">
      <c r="A168" s="141"/>
      <c r="B168" s="141"/>
    </row>
    <row r="169" spans="1:2" ht="20.100000000000001" customHeight="1">
      <c r="A169" s="141"/>
      <c r="B169" s="141"/>
    </row>
    <row r="170" spans="1:2" ht="20.100000000000001" customHeight="1">
      <c r="A170" s="141"/>
      <c r="B170" s="141"/>
    </row>
    <row r="171" spans="1:2" ht="20.100000000000001" customHeight="1">
      <c r="A171" s="141"/>
      <c r="B171" s="141"/>
    </row>
    <row r="172" spans="1:2" ht="20.100000000000001" customHeight="1">
      <c r="A172" s="141"/>
      <c r="B172" s="141"/>
    </row>
    <row r="173" spans="1:2" ht="20.100000000000001" customHeight="1">
      <c r="A173" s="141"/>
      <c r="B173" s="141"/>
    </row>
    <row r="174" spans="1:2" ht="20.100000000000001" customHeight="1">
      <c r="A174" s="141"/>
      <c r="B174" s="141"/>
    </row>
    <row r="175" spans="1:2" ht="20.100000000000001" customHeight="1">
      <c r="A175" s="141"/>
      <c r="B175" s="141"/>
    </row>
    <row r="176" spans="1:2" ht="20.100000000000001" customHeight="1">
      <c r="A176" s="141"/>
      <c r="B176" s="141"/>
    </row>
    <row r="177" spans="1:2" ht="20.100000000000001" customHeight="1">
      <c r="A177" s="141"/>
      <c r="B177" s="141"/>
    </row>
    <row r="178" spans="1:2" ht="20.100000000000001" customHeight="1">
      <c r="A178" s="141"/>
      <c r="B178" s="141"/>
    </row>
    <row r="179" spans="1:2" ht="20.100000000000001" customHeight="1">
      <c r="A179" s="141"/>
      <c r="B179" s="141"/>
    </row>
    <row r="180" spans="1:2" ht="20.100000000000001" customHeight="1">
      <c r="A180" s="141"/>
      <c r="B180" s="141"/>
    </row>
    <row r="181" spans="1:2" ht="20.100000000000001" customHeight="1">
      <c r="A181" s="141"/>
      <c r="B181" s="141"/>
    </row>
    <row r="182" spans="1:2" ht="20.100000000000001" customHeight="1">
      <c r="A182" s="141"/>
      <c r="B182" s="141"/>
    </row>
    <row r="183" spans="1:2" ht="20.100000000000001" customHeight="1">
      <c r="A183" s="141"/>
      <c r="B183" s="141"/>
    </row>
    <row r="184" spans="1:2" ht="20.100000000000001" customHeight="1">
      <c r="A184" s="141"/>
      <c r="B184" s="141"/>
    </row>
    <row r="185" spans="1:2" ht="20.100000000000001" customHeight="1">
      <c r="A185" s="141"/>
      <c r="B185" s="141"/>
    </row>
    <row r="186" spans="1:2" ht="20.100000000000001" customHeight="1">
      <c r="A186" s="141"/>
      <c r="B186" s="141"/>
    </row>
    <row r="187" spans="1:2" ht="20.100000000000001" customHeight="1">
      <c r="A187" s="141"/>
      <c r="B187" s="141"/>
    </row>
    <row r="188" spans="1:2" ht="20.100000000000001" customHeight="1">
      <c r="A188" s="141"/>
      <c r="B188" s="141"/>
    </row>
    <row r="189" spans="1:2" ht="20.100000000000001" customHeight="1">
      <c r="A189" s="141"/>
      <c r="B189" s="141"/>
    </row>
    <row r="190" spans="1:2" ht="20.100000000000001" customHeight="1">
      <c r="A190" s="141"/>
      <c r="B190" s="141"/>
    </row>
    <row r="191" spans="1:2" ht="20.100000000000001" customHeight="1">
      <c r="A191" s="141"/>
      <c r="B191" s="141"/>
    </row>
    <row r="192" spans="1:2" ht="20.100000000000001" customHeight="1">
      <c r="A192" s="141"/>
      <c r="B192" s="141"/>
    </row>
    <row r="193" spans="1:2" ht="20.100000000000001" customHeight="1">
      <c r="A193" s="141"/>
      <c r="B193" s="141"/>
    </row>
    <row r="194" spans="1:2" ht="20.100000000000001" customHeight="1">
      <c r="A194" s="141"/>
      <c r="B194" s="141"/>
    </row>
    <row r="195" spans="1:2" ht="20.100000000000001" customHeight="1">
      <c r="A195" s="141"/>
      <c r="B195" s="141"/>
    </row>
    <row r="196" spans="1:2" ht="20.100000000000001" customHeight="1">
      <c r="A196" s="141"/>
      <c r="B196" s="141"/>
    </row>
    <row r="197" spans="1:2" ht="20.100000000000001" customHeight="1">
      <c r="A197" s="141"/>
      <c r="B197" s="141"/>
    </row>
    <row r="198" spans="1:2" ht="20.100000000000001" customHeight="1">
      <c r="A198" s="141"/>
      <c r="B198" s="141"/>
    </row>
    <row r="199" spans="1:2" ht="20.100000000000001" customHeight="1">
      <c r="A199" s="141"/>
      <c r="B199" s="141"/>
    </row>
    <row r="200" spans="1:2" ht="20.100000000000001" customHeight="1">
      <c r="A200" s="141"/>
      <c r="B200" s="141"/>
    </row>
    <row r="201" spans="1:2" ht="20.100000000000001" customHeight="1">
      <c r="A201" s="141"/>
      <c r="B201" s="141"/>
    </row>
    <row r="202" spans="1:2" ht="20.100000000000001" customHeight="1">
      <c r="A202" s="141"/>
      <c r="B202" s="141"/>
    </row>
    <row r="203" spans="1:2" ht="20.100000000000001" customHeight="1">
      <c r="A203" s="141"/>
      <c r="B203" s="141"/>
    </row>
    <row r="204" spans="1:2" ht="20.100000000000001" customHeight="1">
      <c r="A204" s="141"/>
      <c r="B204" s="141"/>
    </row>
    <row r="205" spans="1:2" ht="20.100000000000001" customHeight="1">
      <c r="A205" s="141"/>
      <c r="B205" s="141"/>
    </row>
    <row r="206" spans="1:2" ht="20.100000000000001" customHeight="1">
      <c r="A206" s="141"/>
      <c r="B206" s="141"/>
    </row>
    <row r="207" spans="1:2" ht="20.100000000000001" customHeight="1">
      <c r="A207" s="141"/>
      <c r="B207" s="141"/>
    </row>
    <row r="208" spans="1:2" ht="20.100000000000001" customHeight="1">
      <c r="A208" s="141"/>
      <c r="B208" s="141"/>
    </row>
    <row r="209" spans="1:2" ht="20.100000000000001" customHeight="1">
      <c r="A209" s="141"/>
      <c r="B209" s="141"/>
    </row>
    <row r="210" spans="1:2" ht="20.100000000000001" customHeight="1">
      <c r="A210" s="141"/>
      <c r="B210" s="141"/>
    </row>
    <row r="211" spans="1:2" ht="20.100000000000001" customHeight="1">
      <c r="A211" s="141"/>
      <c r="B211" s="141"/>
    </row>
    <row r="212" spans="1:2" ht="20.100000000000001" customHeight="1">
      <c r="A212" s="141"/>
      <c r="B212" s="141"/>
    </row>
    <row r="213" spans="1:2" ht="20.100000000000001" customHeight="1">
      <c r="A213" s="141"/>
      <c r="B213" s="141"/>
    </row>
    <row r="214" spans="1:2" ht="20.100000000000001" customHeight="1">
      <c r="A214" s="141"/>
      <c r="B214" s="141"/>
    </row>
    <row r="215" spans="1:2" ht="20.100000000000001" customHeight="1">
      <c r="A215" s="141"/>
      <c r="B215" s="141"/>
    </row>
    <row r="216" spans="1:2" ht="20.100000000000001" customHeight="1">
      <c r="A216" s="141"/>
      <c r="B216" s="141"/>
    </row>
    <row r="217" spans="1:2" ht="20.100000000000001" customHeight="1">
      <c r="A217" s="141"/>
      <c r="B217" s="141"/>
    </row>
    <row r="218" spans="1:2" ht="20.100000000000001" customHeight="1">
      <c r="A218" s="141"/>
      <c r="B218" s="141"/>
    </row>
    <row r="219" spans="1:2" ht="20.100000000000001" customHeight="1">
      <c r="A219" s="141"/>
      <c r="B219" s="141"/>
    </row>
    <row r="220" spans="1:2" ht="20.100000000000001" customHeight="1">
      <c r="A220" s="141"/>
      <c r="B220" s="141"/>
    </row>
    <row r="221" spans="1:2" ht="20.100000000000001" customHeight="1">
      <c r="A221" s="141"/>
      <c r="B221" s="141"/>
    </row>
    <row r="222" spans="1:2" ht="20.100000000000001" customHeight="1">
      <c r="A222" s="141"/>
      <c r="B222" s="141"/>
    </row>
    <row r="223" spans="1:2" ht="20.100000000000001" customHeight="1">
      <c r="A223" s="141"/>
      <c r="B223" s="141"/>
    </row>
    <row r="224" spans="1:2" ht="20.100000000000001" customHeight="1">
      <c r="A224" s="141"/>
      <c r="B224" s="141"/>
    </row>
    <row r="225" spans="1:2" ht="20.100000000000001" customHeight="1">
      <c r="A225" s="141"/>
      <c r="B225" s="141"/>
    </row>
    <row r="226" spans="1:2" ht="20.100000000000001" customHeight="1">
      <c r="A226" s="141"/>
      <c r="B226" s="141"/>
    </row>
    <row r="227" spans="1:2" ht="20.100000000000001" customHeight="1">
      <c r="A227" s="141"/>
      <c r="B227" s="141"/>
    </row>
    <row r="228" spans="1:2" ht="20.100000000000001" customHeight="1">
      <c r="A228" s="141"/>
      <c r="B228" s="141"/>
    </row>
    <row r="229" spans="1:2" ht="20.100000000000001" customHeight="1">
      <c r="A229" s="141"/>
      <c r="B229" s="141"/>
    </row>
    <row r="230" spans="1:2" ht="20.100000000000001" customHeight="1">
      <c r="A230" s="141"/>
      <c r="B230" s="141"/>
    </row>
    <row r="231" spans="1:2" ht="20.100000000000001" customHeight="1">
      <c r="A231" s="141"/>
      <c r="B231" s="141"/>
    </row>
    <row r="232" spans="1:2" ht="15" customHeight="1">
      <c r="A232" s="141"/>
      <c r="B232" s="141"/>
    </row>
    <row r="233" spans="1:2" ht="15" customHeight="1">
      <c r="A233" s="141"/>
      <c r="B233" s="141"/>
    </row>
    <row r="234" spans="1:2" ht="15" customHeight="1">
      <c r="A234" s="141"/>
      <c r="B234" s="141"/>
    </row>
    <row r="235" spans="1:2" ht="15" customHeight="1">
      <c r="A235" s="141"/>
      <c r="B235" s="141"/>
    </row>
    <row r="236" spans="1:2" ht="15" customHeight="1">
      <c r="A236" s="141"/>
      <c r="B236" s="141"/>
    </row>
    <row r="237" spans="1:2" ht="15" customHeight="1">
      <c r="A237" s="141"/>
      <c r="B237" s="141"/>
    </row>
    <row r="238" spans="1:2" ht="15" customHeight="1">
      <c r="A238" s="141"/>
      <c r="B238" s="141"/>
    </row>
    <row r="239" spans="1:2" ht="15" customHeight="1">
      <c r="A239" s="141"/>
      <c r="B239" s="141"/>
    </row>
    <row r="240" spans="1:2" ht="15" customHeight="1">
      <c r="A240" s="141"/>
      <c r="B240" s="141"/>
    </row>
    <row r="241" spans="1:2" ht="15" customHeight="1">
      <c r="A241" s="141"/>
      <c r="B241" s="141"/>
    </row>
    <row r="242" spans="1:2" ht="15" customHeight="1">
      <c r="A242" s="141"/>
      <c r="B242" s="141"/>
    </row>
    <row r="243" spans="1:2" ht="15" customHeight="1">
      <c r="A243" s="141"/>
      <c r="B243" s="141"/>
    </row>
    <row r="244" spans="1:2" ht="15" customHeight="1">
      <c r="A244" s="141"/>
      <c r="B244" s="141"/>
    </row>
    <row r="245" spans="1:2" ht="15" customHeight="1">
      <c r="A245" s="141"/>
      <c r="B245" s="141"/>
    </row>
    <row r="246" spans="1:2" ht="15" customHeight="1">
      <c r="A246" s="141"/>
      <c r="B246" s="141"/>
    </row>
    <row r="247" spans="1:2" ht="15" customHeight="1">
      <c r="A247" s="141"/>
      <c r="B247" s="141"/>
    </row>
    <row r="248" spans="1:2" ht="15" customHeight="1">
      <c r="A248" s="141"/>
      <c r="B248" s="141"/>
    </row>
    <row r="249" spans="1:2" ht="15" customHeight="1">
      <c r="A249" s="141"/>
      <c r="B249" s="141"/>
    </row>
    <row r="250" spans="1:2" ht="15" customHeight="1">
      <c r="A250" s="141"/>
      <c r="B250" s="141"/>
    </row>
    <row r="251" spans="1:2" ht="15" customHeight="1">
      <c r="A251" s="141"/>
      <c r="B251" s="141"/>
    </row>
    <row r="252" spans="1:2" ht="15" customHeight="1">
      <c r="A252" s="141"/>
      <c r="B252" s="141"/>
    </row>
    <row r="253" spans="1:2" ht="15" customHeight="1">
      <c r="A253" s="141"/>
      <c r="B253" s="141"/>
    </row>
    <row r="254" spans="1:2" ht="15" customHeight="1">
      <c r="A254" s="141"/>
      <c r="B254" s="141"/>
    </row>
    <row r="255" spans="1:2" ht="15" customHeight="1">
      <c r="A255" s="141"/>
      <c r="B255" s="141"/>
    </row>
    <row r="256" spans="1:2" ht="15" customHeight="1">
      <c r="A256" s="141"/>
      <c r="B256" s="141"/>
    </row>
    <row r="257" spans="1:2" ht="15" customHeight="1">
      <c r="A257" s="141"/>
      <c r="B257" s="141"/>
    </row>
    <row r="258" spans="1:2" ht="15" customHeight="1">
      <c r="A258" s="141"/>
      <c r="B258" s="141"/>
    </row>
    <row r="259" spans="1:2" ht="15" customHeight="1">
      <c r="A259" s="141"/>
      <c r="B259" s="141"/>
    </row>
    <row r="260" spans="1:2" ht="15" customHeight="1">
      <c r="A260" s="141"/>
      <c r="B260" s="141"/>
    </row>
    <row r="261" spans="1:2" ht="15" customHeight="1">
      <c r="A261" s="141"/>
      <c r="B261" s="141"/>
    </row>
    <row r="262" spans="1:2" ht="15" customHeight="1">
      <c r="A262" s="141"/>
      <c r="B262" s="141"/>
    </row>
    <row r="263" spans="1:2" ht="15" customHeight="1">
      <c r="A263" s="141"/>
      <c r="B263" s="141"/>
    </row>
    <row r="264" spans="1:2" ht="15" customHeight="1">
      <c r="A264" s="141"/>
      <c r="B264" s="141"/>
    </row>
    <row r="265" spans="1:2" ht="15" customHeight="1">
      <c r="A265" s="141"/>
      <c r="B265" s="141"/>
    </row>
    <row r="266" spans="1:2" ht="15" customHeight="1">
      <c r="A266" s="141"/>
      <c r="B266" s="141"/>
    </row>
    <row r="267" spans="1:2" ht="15" customHeight="1">
      <c r="A267" s="141"/>
      <c r="B267" s="141"/>
    </row>
    <row r="268" spans="1:2" ht="15" customHeight="1">
      <c r="A268" s="141"/>
      <c r="B268" s="141"/>
    </row>
    <row r="269" spans="1:2" ht="15" customHeight="1">
      <c r="A269" s="141"/>
      <c r="B269" s="141"/>
    </row>
    <row r="270" spans="1:2" ht="15" customHeight="1">
      <c r="A270" s="141"/>
      <c r="B270" s="141"/>
    </row>
    <row r="271" spans="1:2" ht="15" customHeight="1">
      <c r="A271" s="141"/>
      <c r="B271" s="141"/>
    </row>
    <row r="272" spans="1:2" ht="15" customHeight="1">
      <c r="A272" s="141"/>
      <c r="B272" s="141"/>
    </row>
    <row r="273" spans="1:2" ht="15" customHeight="1">
      <c r="A273" s="141"/>
      <c r="B273" s="141"/>
    </row>
    <row r="274" spans="1:2" ht="15" customHeight="1">
      <c r="A274" s="141"/>
      <c r="B274" s="141"/>
    </row>
    <row r="275" spans="1:2" ht="15" customHeight="1">
      <c r="A275" s="141"/>
      <c r="B275" s="141"/>
    </row>
    <row r="276" spans="1:2" ht="15" customHeight="1">
      <c r="A276" s="141"/>
      <c r="B276" s="141"/>
    </row>
    <row r="277" spans="1:2" ht="15" customHeight="1">
      <c r="A277" s="141"/>
      <c r="B277" s="141"/>
    </row>
    <row r="278" spans="1:2" ht="15" customHeight="1">
      <c r="A278" s="141"/>
      <c r="B278" s="141"/>
    </row>
    <row r="279" spans="1:2" ht="15" customHeight="1">
      <c r="A279" s="141"/>
      <c r="B279" s="141"/>
    </row>
    <row r="280" spans="1:2" ht="15" customHeight="1">
      <c r="A280" s="141"/>
      <c r="B280" s="141"/>
    </row>
    <row r="281" spans="1:2" ht="15" customHeight="1">
      <c r="A281" s="141"/>
      <c r="B281" s="141"/>
    </row>
    <row r="282" spans="1:2" ht="15" customHeight="1">
      <c r="A282" s="141"/>
      <c r="B282" s="141"/>
    </row>
    <row r="283" spans="1:2" ht="15" customHeight="1">
      <c r="A283" s="141"/>
      <c r="B283" s="141"/>
    </row>
    <row r="284" spans="1:2" ht="15" customHeight="1">
      <c r="A284" s="141"/>
      <c r="B284" s="141"/>
    </row>
    <row r="285" spans="1:2" ht="15" customHeight="1">
      <c r="A285" s="141"/>
      <c r="B285" s="141"/>
    </row>
    <row r="286" spans="1:2" ht="15" customHeight="1">
      <c r="A286" s="141"/>
      <c r="B286" s="141"/>
    </row>
    <row r="287" spans="1:2" ht="15" customHeight="1">
      <c r="A287" s="141"/>
      <c r="B287" s="141"/>
    </row>
    <row r="288" spans="1:2" ht="15" customHeight="1">
      <c r="A288" s="141"/>
      <c r="B288" s="141"/>
    </row>
    <row r="289" spans="1:2" ht="15" customHeight="1">
      <c r="A289" s="141"/>
      <c r="B289" s="141"/>
    </row>
    <row r="290" spans="1:2" ht="15" customHeight="1">
      <c r="A290" s="141"/>
      <c r="B290" s="141"/>
    </row>
    <row r="291" spans="1:2" ht="15" customHeight="1">
      <c r="A291" s="141"/>
      <c r="B291" s="141"/>
    </row>
    <row r="292" spans="1:2" ht="15" customHeight="1">
      <c r="A292" s="141"/>
      <c r="B292" s="141"/>
    </row>
    <row r="293" spans="1:2" ht="15" customHeight="1">
      <c r="A293" s="141"/>
      <c r="B293" s="141"/>
    </row>
    <row r="294" spans="1:2" ht="15" customHeight="1">
      <c r="A294" s="141"/>
      <c r="B294" s="141"/>
    </row>
    <row r="295" spans="1:2" ht="15" customHeight="1">
      <c r="A295" s="141"/>
      <c r="B295" s="141"/>
    </row>
    <row r="296" spans="1:2" ht="15" customHeight="1">
      <c r="A296" s="141"/>
      <c r="B296" s="141"/>
    </row>
    <row r="297" spans="1:2" ht="15" customHeight="1">
      <c r="A297" s="141"/>
      <c r="B297" s="141"/>
    </row>
    <row r="298" spans="1:2" ht="15" customHeight="1">
      <c r="A298" s="141"/>
      <c r="B298" s="141"/>
    </row>
    <row r="299" spans="1:2" ht="15" customHeight="1">
      <c r="A299" s="141"/>
      <c r="B299" s="141"/>
    </row>
    <row r="300" spans="1:2" ht="15" customHeight="1">
      <c r="A300" s="141"/>
      <c r="B300" s="141"/>
    </row>
    <row r="301" spans="1:2" ht="15" customHeight="1">
      <c r="A301" s="141"/>
      <c r="B301" s="141"/>
    </row>
    <row r="302" spans="1:2" ht="15" customHeight="1">
      <c r="A302" s="141"/>
      <c r="B302" s="141"/>
    </row>
    <row r="303" spans="1:2" ht="15" customHeight="1">
      <c r="A303" s="141"/>
      <c r="B303" s="141"/>
    </row>
    <row r="304" spans="1:2" ht="15" customHeight="1">
      <c r="A304" s="141"/>
      <c r="B304" s="141"/>
    </row>
    <row r="305" spans="1:2" ht="15" customHeight="1">
      <c r="A305" s="141"/>
      <c r="B305" s="141"/>
    </row>
    <row r="306" spans="1:2" ht="15" customHeight="1">
      <c r="A306" s="141"/>
      <c r="B306" s="141"/>
    </row>
    <row r="307" spans="1:2" ht="15" customHeight="1">
      <c r="A307" s="141"/>
      <c r="B307" s="141"/>
    </row>
    <row r="308" spans="1:2" ht="15" customHeight="1">
      <c r="A308" s="141"/>
      <c r="B308" s="141"/>
    </row>
    <row r="309" spans="1:2" ht="15" customHeight="1">
      <c r="A309" s="141"/>
      <c r="B309" s="141"/>
    </row>
    <row r="310" spans="1:2" ht="15" customHeight="1">
      <c r="A310" s="141"/>
      <c r="B310" s="141"/>
    </row>
    <row r="311" spans="1:2" ht="15" customHeight="1">
      <c r="A311" s="141"/>
      <c r="B311" s="141"/>
    </row>
    <row r="312" spans="1:2" ht="15" customHeight="1">
      <c r="A312" s="141"/>
      <c r="B312" s="141"/>
    </row>
    <row r="313" spans="1:2" ht="15" customHeight="1">
      <c r="A313" s="141"/>
      <c r="B313" s="141"/>
    </row>
    <row r="314" spans="1:2" ht="15" customHeight="1">
      <c r="A314" s="141"/>
      <c r="B314" s="141"/>
    </row>
    <row r="315" spans="1:2" ht="15" customHeight="1">
      <c r="A315" s="141"/>
      <c r="B315" s="141"/>
    </row>
    <row r="316" spans="1:2" ht="15" customHeight="1">
      <c r="A316" s="141"/>
      <c r="B316" s="141"/>
    </row>
    <row r="317" spans="1:2" ht="15" customHeight="1">
      <c r="A317" s="141"/>
      <c r="B317" s="141"/>
    </row>
    <row r="318" spans="1:2" ht="15" customHeight="1">
      <c r="A318" s="141"/>
      <c r="B318" s="141"/>
    </row>
    <row r="319" spans="1:2" ht="15" customHeight="1">
      <c r="A319" s="141"/>
      <c r="B319" s="141"/>
    </row>
    <row r="320" spans="1:2" ht="15" customHeight="1">
      <c r="A320" s="141"/>
      <c r="B320" s="141"/>
    </row>
    <row r="321" spans="1:2" ht="15" customHeight="1">
      <c r="A321" s="141"/>
      <c r="B321" s="141"/>
    </row>
    <row r="322" spans="1:2" ht="15" customHeight="1">
      <c r="A322" s="141"/>
      <c r="B322" s="141"/>
    </row>
    <row r="323" spans="1:2" ht="15" customHeight="1">
      <c r="A323" s="141"/>
      <c r="B323" s="141"/>
    </row>
    <row r="324" spans="1:2" ht="15" customHeight="1">
      <c r="A324" s="141"/>
      <c r="B324" s="141"/>
    </row>
    <row r="325" spans="1:2" ht="15" customHeight="1">
      <c r="A325" s="141"/>
      <c r="B325" s="141"/>
    </row>
    <row r="326" spans="1:2" ht="15" customHeight="1">
      <c r="A326" s="141"/>
      <c r="B326" s="141"/>
    </row>
    <row r="327" spans="1:2" ht="15" customHeight="1">
      <c r="A327" s="141"/>
      <c r="B327" s="141"/>
    </row>
    <row r="328" spans="1:2" ht="15" customHeight="1">
      <c r="A328" s="141"/>
      <c r="B328" s="141"/>
    </row>
    <row r="329" spans="1:2" ht="15" customHeight="1">
      <c r="A329" s="141"/>
      <c r="B329" s="141"/>
    </row>
    <row r="330" spans="1:2" ht="15" customHeight="1">
      <c r="A330" s="141"/>
      <c r="B330" s="141"/>
    </row>
    <row r="331" spans="1:2" ht="15" customHeight="1">
      <c r="A331" s="141"/>
      <c r="B331" s="141"/>
    </row>
    <row r="332" spans="1:2" ht="15" customHeight="1">
      <c r="A332" s="141"/>
      <c r="B332" s="141"/>
    </row>
    <row r="333" spans="1:2" ht="15" customHeight="1">
      <c r="A333" s="141"/>
      <c r="B333" s="141"/>
    </row>
    <row r="334" spans="1:2" ht="15" customHeight="1">
      <c r="A334" s="141"/>
      <c r="B334" s="141"/>
    </row>
    <row r="335" spans="1:2" ht="15" customHeight="1">
      <c r="A335" s="141"/>
      <c r="B335" s="141"/>
    </row>
    <row r="336" spans="1:2" ht="15" customHeight="1">
      <c r="A336" s="141"/>
      <c r="B336" s="141"/>
    </row>
    <row r="337" spans="1:2" ht="15" customHeight="1">
      <c r="A337" s="141"/>
      <c r="B337" s="141"/>
    </row>
    <row r="338" spans="1:2" ht="15" customHeight="1">
      <c r="A338" s="141"/>
      <c r="B338" s="141"/>
    </row>
    <row r="339" spans="1:2" ht="15" customHeight="1">
      <c r="A339" s="141"/>
      <c r="B339" s="141"/>
    </row>
    <row r="340" spans="1:2" ht="15" customHeight="1">
      <c r="A340" s="141"/>
      <c r="B340" s="141"/>
    </row>
    <row r="341" spans="1:2" ht="15" customHeight="1">
      <c r="A341" s="141"/>
      <c r="B341" s="141"/>
    </row>
    <row r="342" spans="1:2" ht="15" customHeight="1">
      <c r="A342" s="141"/>
      <c r="B342" s="141"/>
    </row>
    <row r="343" spans="1:2" ht="15" customHeight="1">
      <c r="A343" s="141"/>
      <c r="B343" s="141"/>
    </row>
    <row r="344" spans="1:2" ht="15" customHeight="1">
      <c r="A344" s="141"/>
      <c r="B344" s="141"/>
    </row>
    <row r="345" spans="1:2" ht="15" customHeight="1">
      <c r="A345" s="141"/>
      <c r="B345" s="141"/>
    </row>
    <row r="346" spans="1:2" ht="15" customHeight="1">
      <c r="A346" s="141"/>
      <c r="B346" s="141"/>
    </row>
    <row r="347" spans="1:2" ht="15" customHeight="1">
      <c r="A347" s="141"/>
      <c r="B347" s="141"/>
    </row>
    <row r="348" spans="1:2" ht="15" customHeight="1">
      <c r="A348" s="141"/>
      <c r="B348" s="141"/>
    </row>
    <row r="349" spans="1:2" ht="15" customHeight="1">
      <c r="A349" s="141"/>
      <c r="B349" s="141"/>
    </row>
    <row r="350" spans="1:2" ht="15" customHeight="1">
      <c r="A350" s="141"/>
      <c r="B350" s="141"/>
    </row>
    <row r="351" spans="1:2" ht="15" customHeight="1">
      <c r="A351" s="141"/>
      <c r="B351" s="141"/>
    </row>
    <row r="352" spans="1:2" ht="15" customHeight="1">
      <c r="A352" s="141"/>
      <c r="B352" s="141"/>
    </row>
    <row r="353" spans="1:2" ht="15" customHeight="1">
      <c r="A353" s="141"/>
      <c r="B353" s="141"/>
    </row>
    <row r="354" spans="1:2" ht="15" customHeight="1">
      <c r="A354" s="141"/>
      <c r="B354" s="141"/>
    </row>
    <row r="355" spans="1:2" ht="15" customHeight="1">
      <c r="A355" s="141"/>
      <c r="B355" s="141"/>
    </row>
    <row r="356" spans="1:2" ht="15" customHeight="1">
      <c r="A356" s="141"/>
      <c r="B356" s="141"/>
    </row>
    <row r="357" spans="1:2" ht="15" customHeight="1">
      <c r="A357" s="141"/>
      <c r="B357" s="141"/>
    </row>
    <row r="358" spans="1:2" ht="15" customHeight="1">
      <c r="A358" s="141"/>
      <c r="B358" s="141"/>
    </row>
    <row r="359" spans="1:2" ht="15" customHeight="1">
      <c r="A359" s="141"/>
      <c r="B359" s="141"/>
    </row>
    <row r="360" spans="1:2" ht="15" customHeight="1">
      <c r="A360" s="141"/>
      <c r="B360" s="141"/>
    </row>
    <row r="361" spans="1:2" ht="15" customHeight="1">
      <c r="A361" s="141"/>
      <c r="B361" s="141"/>
    </row>
    <row r="362" spans="1:2" ht="15" customHeight="1">
      <c r="A362" s="141"/>
      <c r="B362" s="141"/>
    </row>
    <row r="363" spans="1:2" ht="15" customHeight="1">
      <c r="A363" s="141"/>
      <c r="B363" s="141"/>
    </row>
    <row r="364" spans="1:2" ht="15" customHeight="1">
      <c r="A364" s="141"/>
      <c r="B364" s="141"/>
    </row>
    <row r="365" spans="1:2" ht="15" customHeight="1">
      <c r="A365" s="141"/>
      <c r="B365" s="141"/>
    </row>
    <row r="366" spans="1:2" ht="15" customHeight="1">
      <c r="A366" s="141"/>
      <c r="B366" s="141"/>
    </row>
    <row r="367" spans="1:2" ht="15" customHeight="1">
      <c r="A367" s="141"/>
      <c r="B367" s="141"/>
    </row>
    <row r="368" spans="1:2" ht="15" customHeight="1">
      <c r="A368" s="141"/>
      <c r="B368" s="141"/>
    </row>
    <row r="369" spans="1:2" ht="15" customHeight="1">
      <c r="A369" s="141"/>
      <c r="B369" s="141"/>
    </row>
    <row r="370" spans="1:2" ht="15" customHeight="1">
      <c r="A370" s="141"/>
      <c r="B370" s="141"/>
    </row>
    <row r="371" spans="1:2" ht="15" customHeight="1">
      <c r="A371" s="141"/>
      <c r="B371" s="141"/>
    </row>
    <row r="372" spans="1:2" ht="15" customHeight="1">
      <c r="A372" s="141"/>
      <c r="B372" s="141"/>
    </row>
    <row r="373" spans="1:2" ht="15" customHeight="1">
      <c r="A373" s="141"/>
      <c r="B373" s="141"/>
    </row>
    <row r="374" spans="1:2" ht="15" customHeight="1">
      <c r="A374" s="141"/>
      <c r="B374" s="141"/>
    </row>
    <row r="375" spans="1:2" ht="15" customHeight="1">
      <c r="A375" s="141"/>
      <c r="B375" s="141"/>
    </row>
    <row r="376" spans="1:2" ht="15" customHeight="1">
      <c r="A376" s="141"/>
      <c r="B376" s="141"/>
    </row>
    <row r="377" spans="1:2" ht="15" customHeight="1">
      <c r="A377" s="141"/>
      <c r="B377" s="141"/>
    </row>
    <row r="378" spans="1:2" ht="15" customHeight="1">
      <c r="A378" s="141"/>
      <c r="B378" s="141"/>
    </row>
    <row r="379" spans="1:2" ht="15" customHeight="1">
      <c r="A379" s="141"/>
      <c r="B379" s="141"/>
    </row>
    <row r="380" spans="1:2" ht="15" customHeight="1">
      <c r="A380" s="141"/>
      <c r="B380" s="141"/>
    </row>
    <row r="381" spans="1:2" ht="15" customHeight="1">
      <c r="A381" s="141"/>
      <c r="B381" s="141"/>
    </row>
    <row r="382" spans="1:2" ht="15" customHeight="1">
      <c r="A382" s="141"/>
      <c r="B382" s="141"/>
    </row>
    <row r="383" spans="1:2" ht="15" customHeight="1">
      <c r="A383" s="141"/>
      <c r="B383" s="141"/>
    </row>
    <row r="384" spans="1:2" ht="15" customHeight="1">
      <c r="A384" s="141"/>
      <c r="B384" s="141"/>
    </row>
    <row r="385" spans="1:2" ht="15" customHeight="1">
      <c r="A385" s="141"/>
      <c r="B385" s="141"/>
    </row>
    <row r="386" spans="1:2" ht="15" customHeight="1">
      <c r="A386" s="141"/>
      <c r="B386" s="141"/>
    </row>
    <row r="387" spans="1:2" ht="15" customHeight="1">
      <c r="A387" s="141"/>
      <c r="B387" s="141"/>
    </row>
    <row r="388" spans="1:2" ht="15" customHeight="1">
      <c r="A388" s="141"/>
      <c r="B388" s="141"/>
    </row>
    <row r="389" spans="1:2" ht="15" customHeight="1">
      <c r="A389" s="141"/>
      <c r="B389" s="141"/>
    </row>
    <row r="390" spans="1:2" ht="15" customHeight="1">
      <c r="A390" s="141"/>
      <c r="B390" s="141"/>
    </row>
    <row r="391" spans="1:2" ht="15" customHeight="1">
      <c r="A391" s="141"/>
      <c r="B391" s="141"/>
    </row>
    <row r="392" spans="1:2" ht="15" customHeight="1">
      <c r="A392" s="141"/>
      <c r="B392" s="141"/>
    </row>
    <row r="393" spans="1:2" ht="15" customHeight="1">
      <c r="A393" s="141"/>
      <c r="B393" s="141"/>
    </row>
    <row r="394" spans="1:2" ht="15" customHeight="1">
      <c r="A394" s="141"/>
      <c r="B394" s="141"/>
    </row>
    <row r="395" spans="1:2" ht="15" customHeight="1">
      <c r="A395" s="141"/>
      <c r="B395" s="141"/>
    </row>
    <row r="396" spans="1:2" ht="15" customHeight="1">
      <c r="A396" s="141"/>
      <c r="B396" s="141"/>
    </row>
    <row r="397" spans="1:2" ht="15" customHeight="1">
      <c r="A397" s="141"/>
      <c r="B397" s="141"/>
    </row>
    <row r="398" spans="1:2" ht="15" customHeight="1">
      <c r="A398" s="141"/>
      <c r="B398" s="141"/>
    </row>
    <row r="399" spans="1:2" ht="15" customHeight="1">
      <c r="A399" s="141"/>
      <c r="B399" s="141"/>
    </row>
    <row r="400" spans="1:2" ht="15" customHeight="1">
      <c r="A400" s="141"/>
      <c r="B400" s="141"/>
    </row>
    <row r="401" spans="1:2" ht="15" customHeight="1">
      <c r="A401" s="141"/>
      <c r="B401" s="141"/>
    </row>
    <row r="402" spans="1:2" ht="15" customHeight="1">
      <c r="A402" s="141"/>
      <c r="B402" s="141"/>
    </row>
    <row r="403" spans="1:2" ht="15" customHeight="1">
      <c r="A403" s="141"/>
      <c r="B403" s="141"/>
    </row>
    <row r="404" spans="1:2" ht="15" customHeight="1">
      <c r="A404" s="141"/>
      <c r="B404" s="141"/>
    </row>
    <row r="405" spans="1:2" ht="15" customHeight="1">
      <c r="A405" s="141"/>
      <c r="B405" s="141"/>
    </row>
    <row r="406" spans="1:2" ht="15" customHeight="1">
      <c r="A406" s="141"/>
      <c r="B406" s="141"/>
    </row>
    <row r="407" spans="1:2" ht="15" customHeight="1">
      <c r="A407" s="141"/>
      <c r="B407" s="141"/>
    </row>
    <row r="408" spans="1:2" ht="15" customHeight="1">
      <c r="A408" s="141"/>
      <c r="B408" s="141"/>
    </row>
    <row r="409" spans="1:2" ht="15" customHeight="1">
      <c r="A409" s="141"/>
      <c r="B409" s="141"/>
    </row>
    <row r="410" spans="1:2" ht="15" customHeight="1">
      <c r="A410" s="141"/>
      <c r="B410" s="141"/>
    </row>
    <row r="411" spans="1:2" ht="15" customHeight="1">
      <c r="A411" s="141"/>
      <c r="B411" s="141"/>
    </row>
    <row r="412" spans="1:2" ht="15" customHeight="1">
      <c r="A412" s="141"/>
      <c r="B412" s="141"/>
    </row>
    <row r="413" spans="1:2" ht="15" customHeight="1">
      <c r="A413" s="141"/>
      <c r="B413" s="141"/>
    </row>
    <row r="414" spans="1:2" ht="15" customHeight="1">
      <c r="A414" s="141"/>
      <c r="B414" s="141"/>
    </row>
    <row r="415" spans="1:2" ht="15" customHeight="1">
      <c r="A415" s="141"/>
      <c r="B415" s="141"/>
    </row>
    <row r="416" spans="1:2" ht="15" customHeight="1">
      <c r="A416" s="141"/>
      <c r="B416" s="141"/>
    </row>
    <row r="417" spans="1:2" ht="15" customHeight="1">
      <c r="A417" s="141"/>
      <c r="B417" s="141"/>
    </row>
    <row r="418" spans="1:2" ht="15" customHeight="1">
      <c r="A418" s="141"/>
      <c r="B418" s="141"/>
    </row>
    <row r="419" spans="1:2" ht="15" customHeight="1">
      <c r="A419" s="141"/>
      <c r="B419" s="141"/>
    </row>
    <row r="420" spans="1:2" ht="15" customHeight="1">
      <c r="A420" s="141"/>
      <c r="B420" s="141"/>
    </row>
    <row r="421" spans="1:2" ht="15" customHeight="1">
      <c r="A421" s="141"/>
      <c r="B421" s="141"/>
    </row>
    <row r="422" spans="1:2" ht="15" customHeight="1">
      <c r="A422" s="141"/>
      <c r="B422" s="141"/>
    </row>
    <row r="423" spans="1:2" ht="15" customHeight="1">
      <c r="A423" s="141"/>
      <c r="B423" s="141"/>
    </row>
    <row r="424" spans="1:2" ht="15" customHeight="1">
      <c r="A424" s="141"/>
      <c r="B424" s="141"/>
    </row>
    <row r="425" spans="1:2" ht="15" customHeight="1">
      <c r="A425" s="141"/>
      <c r="B425" s="141"/>
    </row>
    <row r="426" spans="1:2" ht="15" customHeight="1">
      <c r="A426" s="141"/>
      <c r="B426" s="141"/>
    </row>
    <row r="427" spans="1:2" ht="15" customHeight="1">
      <c r="A427" s="141"/>
      <c r="B427" s="141"/>
    </row>
    <row r="428" spans="1:2" ht="15" customHeight="1">
      <c r="A428" s="141"/>
      <c r="B428" s="141"/>
    </row>
    <row r="429" spans="1:2" ht="15" customHeight="1">
      <c r="A429" s="141"/>
      <c r="B429" s="141"/>
    </row>
    <row r="430" spans="1:2" ht="15" customHeight="1">
      <c r="A430" s="141"/>
      <c r="B430" s="141"/>
    </row>
    <row r="431" spans="1:2" ht="15" customHeight="1">
      <c r="A431" s="141"/>
      <c r="B431" s="141"/>
    </row>
    <row r="432" spans="1:2" ht="15" customHeight="1">
      <c r="A432" s="141"/>
      <c r="B432" s="141"/>
    </row>
    <row r="433" spans="1:2" ht="15" customHeight="1">
      <c r="A433" s="141"/>
      <c r="B433" s="141"/>
    </row>
    <row r="434" spans="1:2" ht="15" customHeight="1">
      <c r="A434" s="141"/>
      <c r="B434" s="141"/>
    </row>
    <row r="435" spans="1:2" ht="15" customHeight="1">
      <c r="A435" s="141"/>
      <c r="B435" s="141"/>
    </row>
    <row r="436" spans="1:2" ht="15" customHeight="1">
      <c r="A436" s="141"/>
      <c r="B436" s="141"/>
    </row>
    <row r="437" spans="1:2" ht="15" customHeight="1">
      <c r="A437" s="141"/>
      <c r="B437" s="141"/>
    </row>
    <row r="438" spans="1:2" ht="15" customHeight="1">
      <c r="A438" s="141"/>
      <c r="B438" s="141"/>
    </row>
    <row r="439" spans="1:2" ht="15" customHeight="1">
      <c r="A439" s="141"/>
      <c r="B439" s="141"/>
    </row>
    <row r="440" spans="1:2" ht="15" customHeight="1">
      <c r="A440" s="141"/>
      <c r="B440" s="141"/>
    </row>
    <row r="441" spans="1:2" ht="15" customHeight="1">
      <c r="A441" s="141"/>
      <c r="B441" s="141"/>
    </row>
    <row r="442" spans="1:2" ht="15" customHeight="1">
      <c r="A442" s="141"/>
      <c r="B442" s="141"/>
    </row>
    <row r="443" spans="1:2" ht="15" customHeight="1">
      <c r="A443" s="141"/>
      <c r="B443" s="141"/>
    </row>
    <row r="444" spans="1:2" ht="15" customHeight="1">
      <c r="A444" s="141"/>
      <c r="B444" s="141"/>
    </row>
    <row r="445" spans="1:2" ht="15" customHeight="1">
      <c r="A445" s="141"/>
      <c r="B445" s="141"/>
    </row>
    <row r="446" spans="1:2" ht="15" customHeight="1">
      <c r="A446" s="141"/>
      <c r="B446" s="141"/>
    </row>
    <row r="447" spans="1:2" ht="15" customHeight="1">
      <c r="A447" s="141"/>
      <c r="B447" s="141"/>
    </row>
    <row r="448" spans="1:2" ht="15" customHeight="1">
      <c r="A448" s="141"/>
      <c r="B448" s="141"/>
    </row>
    <row r="449" spans="1:2" ht="15" customHeight="1">
      <c r="A449" s="141"/>
      <c r="B449" s="141"/>
    </row>
    <row r="450" spans="1:2" ht="15" customHeight="1">
      <c r="A450" s="141"/>
      <c r="B450" s="141"/>
    </row>
    <row r="451" spans="1:2" ht="15" customHeight="1">
      <c r="A451" s="141"/>
      <c r="B451" s="141"/>
    </row>
    <row r="452" spans="1:2" ht="15" customHeight="1">
      <c r="A452" s="141"/>
      <c r="B452" s="141"/>
    </row>
    <row r="453" spans="1:2" ht="15" customHeight="1">
      <c r="A453" s="141"/>
      <c r="B453" s="141"/>
    </row>
    <row r="454" spans="1:2" ht="15" customHeight="1">
      <c r="A454" s="141"/>
      <c r="B454" s="141"/>
    </row>
    <row r="455" spans="1:2" ht="15" customHeight="1">
      <c r="A455" s="141"/>
      <c r="B455" s="141"/>
    </row>
    <row r="456" spans="1:2" ht="15" customHeight="1">
      <c r="A456" s="141"/>
      <c r="B456" s="141"/>
    </row>
    <row r="457" spans="1:2" ht="15" customHeight="1">
      <c r="A457" s="141"/>
      <c r="B457" s="141"/>
    </row>
    <row r="458" spans="1:2" ht="15" customHeight="1">
      <c r="A458" s="141"/>
      <c r="B458" s="141"/>
    </row>
    <row r="459" spans="1:2" ht="15" customHeight="1">
      <c r="A459" s="141"/>
      <c r="B459" s="141"/>
    </row>
    <row r="460" spans="1:2" ht="15" customHeight="1">
      <c r="A460" s="141"/>
      <c r="B460" s="141"/>
    </row>
    <row r="461" spans="1:2" ht="15" customHeight="1">
      <c r="A461" s="141"/>
      <c r="B461" s="141"/>
    </row>
    <row r="462" spans="1:2" ht="15" customHeight="1">
      <c r="A462" s="141"/>
      <c r="B462" s="141"/>
    </row>
    <row r="463" spans="1:2" ht="15" customHeight="1">
      <c r="A463" s="141"/>
      <c r="B463" s="141"/>
    </row>
    <row r="464" spans="1:2" ht="15" customHeight="1">
      <c r="A464" s="141"/>
      <c r="B464" s="141"/>
    </row>
    <row r="465" spans="1:2" ht="15" customHeight="1">
      <c r="A465" s="141"/>
      <c r="B465" s="141"/>
    </row>
    <row r="466" spans="1:2" ht="15" customHeight="1">
      <c r="A466" s="141"/>
      <c r="B466" s="141"/>
    </row>
    <row r="467" spans="1:2" ht="15" customHeight="1">
      <c r="A467" s="141"/>
      <c r="B467" s="141"/>
    </row>
    <row r="468" spans="1:2" ht="15" customHeight="1">
      <c r="A468" s="141"/>
      <c r="B468" s="141"/>
    </row>
    <row r="469" spans="1:2" ht="15" customHeight="1">
      <c r="A469" s="141"/>
      <c r="B469" s="141"/>
    </row>
    <row r="470" spans="1:2" ht="15" customHeight="1">
      <c r="A470" s="141"/>
      <c r="B470" s="141"/>
    </row>
    <row r="471" spans="1:2" ht="15" customHeight="1">
      <c r="A471" s="141"/>
      <c r="B471" s="141"/>
    </row>
    <row r="472" spans="1:2" ht="15" customHeight="1">
      <c r="A472" s="141"/>
      <c r="B472" s="141"/>
    </row>
    <row r="473" spans="1:2" ht="15" customHeight="1">
      <c r="A473" s="141"/>
      <c r="B473" s="141"/>
    </row>
    <row r="474" spans="1:2" ht="15" customHeight="1">
      <c r="A474" s="141"/>
      <c r="B474" s="141"/>
    </row>
    <row r="475" spans="1:2" ht="15" customHeight="1">
      <c r="A475" s="141"/>
      <c r="B475" s="141"/>
    </row>
    <row r="476" spans="1:2" ht="15" customHeight="1">
      <c r="A476" s="141"/>
      <c r="B476" s="141"/>
    </row>
    <row r="477" spans="1:2" ht="15" customHeight="1">
      <c r="A477" s="141"/>
      <c r="B477" s="141"/>
    </row>
    <row r="478" spans="1:2" ht="15" customHeight="1">
      <c r="A478" s="141"/>
      <c r="B478" s="141"/>
    </row>
    <row r="479" spans="1:2" ht="15" customHeight="1">
      <c r="A479" s="141"/>
      <c r="B479" s="141"/>
    </row>
    <row r="480" spans="1:2" ht="15" customHeight="1">
      <c r="A480" s="141"/>
      <c r="B480" s="141"/>
    </row>
    <row r="481" spans="1:2" ht="15" customHeight="1">
      <c r="A481" s="141"/>
      <c r="B481" s="141"/>
    </row>
    <row r="482" spans="1:2" ht="15" customHeight="1">
      <c r="A482" s="141"/>
      <c r="B482" s="141"/>
    </row>
    <row r="483" spans="1:2" ht="15" customHeight="1">
      <c r="A483" s="141"/>
      <c r="B483" s="141"/>
    </row>
    <row r="484" spans="1:2" ht="15" customHeight="1">
      <c r="A484" s="141"/>
      <c r="B484" s="141"/>
    </row>
    <row r="485" spans="1:2" ht="15" customHeight="1">
      <c r="A485" s="141"/>
      <c r="B485" s="141"/>
    </row>
    <row r="486" spans="1:2" ht="15" customHeight="1">
      <c r="A486" s="141"/>
      <c r="B486" s="141"/>
    </row>
    <row r="487" spans="1:2" ht="15" customHeight="1">
      <c r="A487" s="141"/>
      <c r="B487" s="141"/>
    </row>
    <row r="488" spans="1:2" ht="15" customHeight="1">
      <c r="A488" s="141"/>
      <c r="B488" s="141"/>
    </row>
    <row r="489" spans="1:2" ht="15" customHeight="1">
      <c r="A489" s="141"/>
      <c r="B489" s="141"/>
    </row>
    <row r="490" spans="1:2" ht="15" customHeight="1">
      <c r="A490" s="141"/>
      <c r="B490" s="141"/>
    </row>
    <row r="491" spans="1:2" ht="15" customHeight="1">
      <c r="A491" s="141"/>
      <c r="B491" s="141"/>
    </row>
    <row r="492" spans="1:2" ht="15" customHeight="1">
      <c r="A492" s="141"/>
      <c r="B492" s="141"/>
    </row>
    <row r="493" spans="1:2" ht="15" customHeight="1">
      <c r="A493" s="141"/>
      <c r="B493" s="141"/>
    </row>
    <row r="494" spans="1:2" ht="15" customHeight="1">
      <c r="A494" s="141"/>
      <c r="B494" s="141"/>
    </row>
    <row r="495" spans="1:2" ht="15" customHeight="1">
      <c r="A495" s="141"/>
      <c r="B495" s="141"/>
    </row>
    <row r="496" spans="1:2" ht="15" customHeight="1">
      <c r="A496" s="141"/>
      <c r="B496" s="141"/>
    </row>
    <row r="497" spans="1:2" ht="15" customHeight="1">
      <c r="A497" s="141"/>
      <c r="B497" s="141"/>
    </row>
    <row r="498" spans="1:2" ht="15" customHeight="1">
      <c r="A498" s="141"/>
      <c r="B498" s="141"/>
    </row>
    <row r="499" spans="1:2" ht="15" customHeight="1">
      <c r="A499" s="141"/>
      <c r="B499" s="141"/>
    </row>
    <row r="500" spans="1:2" ht="15" customHeight="1">
      <c r="A500" s="141"/>
      <c r="B500" s="141"/>
    </row>
    <row r="501" spans="1:2" ht="15" customHeight="1">
      <c r="A501" s="141"/>
      <c r="B501" s="141"/>
    </row>
    <row r="502" spans="1:2" ht="15" customHeight="1">
      <c r="A502" s="141"/>
      <c r="B502" s="141"/>
    </row>
    <row r="503" spans="1:2" ht="15" customHeight="1">
      <c r="A503" s="141"/>
      <c r="B503" s="141"/>
    </row>
    <row r="504" spans="1:2" ht="15" customHeight="1">
      <c r="A504" s="141"/>
      <c r="B504" s="141"/>
    </row>
    <row r="505" spans="1:2" ht="15" customHeight="1">
      <c r="A505" s="141"/>
      <c r="B505" s="141"/>
    </row>
    <row r="506" spans="1:2" ht="15" customHeight="1">
      <c r="A506" s="141"/>
      <c r="B506" s="141"/>
    </row>
    <row r="507" spans="1:2" ht="15" customHeight="1">
      <c r="A507" s="141"/>
      <c r="B507" s="141"/>
    </row>
    <row r="508" spans="1:2" ht="15" customHeight="1">
      <c r="A508" s="141"/>
      <c r="B508" s="141"/>
    </row>
    <row r="509" spans="1:2" ht="15" customHeight="1">
      <c r="A509" s="141"/>
      <c r="B509" s="141"/>
    </row>
    <row r="510" spans="1:2" ht="15" customHeight="1">
      <c r="A510" s="141"/>
      <c r="B510" s="141"/>
    </row>
    <row r="511" spans="1:2" ht="15" customHeight="1">
      <c r="A511" s="141"/>
      <c r="B511" s="141"/>
    </row>
    <row r="512" spans="1:2" ht="15" customHeight="1">
      <c r="A512" s="141"/>
      <c r="B512" s="141"/>
    </row>
    <row r="513" spans="1:2" ht="15" customHeight="1">
      <c r="A513" s="141"/>
      <c r="B513" s="141"/>
    </row>
    <row r="514" spans="1:2" ht="15" customHeight="1">
      <c r="A514" s="141"/>
      <c r="B514" s="141"/>
    </row>
    <row r="515" spans="1:2" ht="15" customHeight="1">
      <c r="A515" s="141"/>
      <c r="B515" s="141"/>
    </row>
    <row r="516" spans="1:2" ht="15" customHeight="1">
      <c r="A516" s="141"/>
      <c r="B516" s="141"/>
    </row>
    <row r="517" spans="1:2" ht="15" customHeight="1">
      <c r="A517" s="141"/>
      <c r="B517" s="141"/>
    </row>
    <row r="518" spans="1:2" ht="15" customHeight="1">
      <c r="A518" s="141"/>
      <c r="B518" s="141"/>
    </row>
    <row r="519" spans="1:2" ht="15" customHeight="1">
      <c r="A519" s="141"/>
      <c r="B519" s="141"/>
    </row>
    <row r="520" spans="1:2" ht="15" customHeight="1">
      <c r="A520" s="141"/>
      <c r="B520" s="141"/>
    </row>
    <row r="521" spans="1:2" ht="15" customHeight="1">
      <c r="A521" s="141"/>
      <c r="B521" s="141"/>
    </row>
    <row r="522" spans="1:2" ht="15" customHeight="1">
      <c r="A522" s="141"/>
      <c r="B522" s="141"/>
    </row>
    <row r="523" spans="1:2" ht="15" customHeight="1">
      <c r="A523" s="141"/>
      <c r="B523" s="141"/>
    </row>
    <row r="524" spans="1:2" ht="15" customHeight="1">
      <c r="A524" s="141"/>
      <c r="B524" s="141"/>
    </row>
    <row r="525" spans="1:2" ht="15" customHeight="1">
      <c r="A525" s="141"/>
      <c r="B525" s="141"/>
    </row>
    <row r="526" spans="1:2" ht="15" customHeight="1">
      <c r="A526" s="141"/>
      <c r="B526" s="141"/>
    </row>
    <row r="527" spans="1:2" ht="15" customHeight="1">
      <c r="A527" s="141"/>
      <c r="B527" s="141"/>
    </row>
    <row r="528" spans="1:2" ht="15" customHeight="1">
      <c r="A528" s="141"/>
      <c r="B528" s="141"/>
    </row>
    <row r="529" spans="1:2" ht="15" customHeight="1">
      <c r="A529" s="141"/>
      <c r="B529" s="141"/>
    </row>
    <row r="530" spans="1:2" ht="15" customHeight="1">
      <c r="A530" s="141"/>
      <c r="B530" s="141"/>
    </row>
    <row r="531" spans="1:2" ht="15" customHeight="1">
      <c r="A531" s="141"/>
      <c r="B531" s="141"/>
    </row>
    <row r="532" spans="1:2" ht="15" customHeight="1">
      <c r="A532" s="141"/>
      <c r="B532" s="141"/>
    </row>
    <row r="533" spans="1:2" ht="15" customHeight="1">
      <c r="A533" s="141"/>
      <c r="B533" s="141"/>
    </row>
    <row r="534" spans="1:2" ht="15" customHeight="1">
      <c r="A534" s="141"/>
      <c r="B534" s="141"/>
    </row>
    <row r="535" spans="1:2" ht="15" customHeight="1">
      <c r="A535" s="141"/>
      <c r="B535" s="141"/>
    </row>
    <row r="536" spans="1:2" ht="15" customHeight="1">
      <c r="A536" s="141"/>
      <c r="B536" s="141"/>
    </row>
    <row r="537" spans="1:2" ht="15" customHeight="1">
      <c r="A537" s="141"/>
      <c r="B537" s="141"/>
    </row>
    <row r="538" spans="1:2" ht="15" customHeight="1">
      <c r="A538" s="141"/>
      <c r="B538" s="141"/>
    </row>
    <row r="539" spans="1:2" ht="15" customHeight="1">
      <c r="A539" s="141"/>
      <c r="B539" s="141"/>
    </row>
    <row r="540" spans="1:2" ht="15" customHeight="1">
      <c r="A540" s="141"/>
      <c r="B540" s="141"/>
    </row>
    <row r="541" spans="1:2" ht="15" customHeight="1">
      <c r="A541" s="141"/>
      <c r="B541" s="141"/>
    </row>
    <row r="542" spans="1:2" ht="15" customHeight="1">
      <c r="A542" s="141"/>
      <c r="B542" s="141"/>
    </row>
    <row r="543" spans="1:2" ht="15" customHeight="1">
      <c r="A543" s="141"/>
      <c r="B543" s="141"/>
    </row>
    <row r="544" spans="1:2" ht="15" customHeight="1">
      <c r="A544" s="141"/>
      <c r="B544" s="141"/>
    </row>
    <row r="545" spans="1:2" ht="15" customHeight="1">
      <c r="A545" s="141"/>
      <c r="B545" s="141"/>
    </row>
    <row r="546" spans="1:2" ht="15" customHeight="1">
      <c r="A546" s="141"/>
      <c r="B546" s="141"/>
    </row>
    <row r="547" spans="1:2" ht="15" customHeight="1">
      <c r="A547" s="141"/>
      <c r="B547" s="141"/>
    </row>
    <row r="548" spans="1:2" ht="15" customHeight="1">
      <c r="A548" s="141"/>
      <c r="B548" s="141"/>
    </row>
    <row r="549" spans="1:2" ht="15" customHeight="1">
      <c r="A549" s="141"/>
      <c r="B549" s="141"/>
    </row>
    <row r="550" spans="1:2" ht="15" customHeight="1">
      <c r="A550" s="141"/>
      <c r="B550" s="141"/>
    </row>
    <row r="551" spans="1:2" ht="15" customHeight="1">
      <c r="A551" s="141"/>
      <c r="B551" s="141"/>
    </row>
    <row r="552" spans="1:2" ht="15" customHeight="1">
      <c r="A552" s="141"/>
      <c r="B552" s="141"/>
    </row>
    <row r="553" spans="1:2" ht="15" customHeight="1">
      <c r="A553" s="141"/>
      <c r="B553" s="141"/>
    </row>
    <row r="554" spans="1:2" ht="15" customHeight="1">
      <c r="A554" s="141"/>
      <c r="B554" s="141"/>
    </row>
    <row r="555" spans="1:2" ht="15" customHeight="1">
      <c r="A555" s="141"/>
      <c r="B555" s="141"/>
    </row>
    <row r="556" spans="1:2" ht="15" customHeight="1">
      <c r="A556" s="141"/>
      <c r="B556" s="141"/>
    </row>
    <row r="557" spans="1:2" ht="15" customHeight="1">
      <c r="A557" s="141"/>
      <c r="B557" s="141"/>
    </row>
    <row r="558" spans="1:2" ht="15" customHeight="1">
      <c r="A558" s="141"/>
      <c r="B558" s="141"/>
    </row>
    <row r="559" spans="1:2" ht="15" customHeight="1">
      <c r="A559" s="141"/>
      <c r="B559" s="141"/>
    </row>
    <row r="560" spans="1:2" ht="15" customHeight="1">
      <c r="A560" s="141"/>
      <c r="B560" s="141"/>
    </row>
    <row r="561" spans="1:2" ht="15" customHeight="1">
      <c r="A561" s="141"/>
      <c r="B561" s="141"/>
    </row>
    <row r="562" spans="1:2" ht="15" customHeight="1">
      <c r="A562" s="141"/>
      <c r="B562" s="141"/>
    </row>
    <row r="563" spans="1:2" ht="15" customHeight="1">
      <c r="A563" s="141"/>
      <c r="B563" s="141"/>
    </row>
    <row r="564" spans="1:2" ht="15" customHeight="1">
      <c r="A564" s="141"/>
      <c r="B564" s="141"/>
    </row>
    <row r="565" spans="1:2" ht="15" customHeight="1">
      <c r="A565" s="141"/>
      <c r="B565" s="141"/>
    </row>
    <row r="566" spans="1:2" ht="15" customHeight="1">
      <c r="A566" s="141"/>
      <c r="B566" s="141"/>
    </row>
    <row r="567" spans="1:2" ht="15" customHeight="1">
      <c r="A567" s="141"/>
      <c r="B567" s="141"/>
    </row>
    <row r="568" spans="1:2" ht="15" customHeight="1">
      <c r="A568" s="141"/>
      <c r="B568" s="141"/>
    </row>
    <row r="569" spans="1:2" ht="15" customHeight="1">
      <c r="A569" s="141"/>
      <c r="B569" s="141"/>
    </row>
    <row r="570" spans="1:2" ht="15" customHeight="1">
      <c r="A570" s="141"/>
      <c r="B570" s="141"/>
    </row>
    <row r="571" spans="1:2" ht="15" customHeight="1">
      <c r="A571" s="141"/>
      <c r="B571" s="141"/>
    </row>
    <row r="572" spans="1:2" ht="15" customHeight="1">
      <c r="A572" s="141"/>
      <c r="B572" s="141"/>
    </row>
    <row r="573" spans="1:2" ht="15" customHeight="1">
      <c r="A573" s="141"/>
      <c r="B573" s="141"/>
    </row>
    <row r="574" spans="1:2" ht="15" customHeight="1">
      <c r="A574" s="141"/>
      <c r="B574" s="141"/>
    </row>
    <row r="575" spans="1:2" ht="15" customHeight="1">
      <c r="A575" s="141"/>
      <c r="B575" s="141"/>
    </row>
    <row r="576" spans="1:2" ht="15" customHeight="1">
      <c r="A576" s="141"/>
      <c r="B576" s="141"/>
    </row>
    <row r="577" spans="1:2" ht="15" customHeight="1">
      <c r="A577" s="141"/>
      <c r="B577" s="141"/>
    </row>
    <row r="578" spans="1:2" ht="15" customHeight="1">
      <c r="A578" s="141"/>
      <c r="B578" s="141"/>
    </row>
    <row r="579" spans="1:2" ht="15" customHeight="1">
      <c r="A579" s="141"/>
      <c r="B579" s="141"/>
    </row>
    <row r="580" spans="1:2" ht="15" customHeight="1">
      <c r="A580" s="141"/>
      <c r="B580" s="141"/>
    </row>
    <row r="581" spans="1:2" ht="15" customHeight="1">
      <c r="A581" s="141"/>
      <c r="B581" s="141"/>
    </row>
    <row r="582" spans="1:2" ht="15" customHeight="1">
      <c r="A582" s="141"/>
      <c r="B582" s="141"/>
    </row>
    <row r="583" spans="1:2" ht="15" customHeight="1">
      <c r="A583" s="141"/>
      <c r="B583" s="141"/>
    </row>
    <row r="584" spans="1:2" ht="15" customHeight="1">
      <c r="A584" s="141"/>
      <c r="B584" s="141"/>
    </row>
    <row r="585" spans="1:2" ht="15" customHeight="1">
      <c r="A585" s="141"/>
      <c r="B585" s="141"/>
    </row>
    <row r="586" spans="1:2" ht="15" customHeight="1">
      <c r="A586" s="141"/>
      <c r="B586" s="141"/>
    </row>
    <row r="587" spans="1:2" ht="15" customHeight="1">
      <c r="A587" s="141"/>
      <c r="B587" s="141"/>
    </row>
    <row r="588" spans="1:2" ht="15" customHeight="1">
      <c r="A588" s="141"/>
      <c r="B588" s="141"/>
    </row>
    <row r="589" spans="1:2" ht="15" customHeight="1">
      <c r="A589" s="141"/>
      <c r="B589" s="141"/>
    </row>
    <row r="590" spans="1:2" ht="15" customHeight="1">
      <c r="A590" s="141"/>
      <c r="B590" s="141"/>
    </row>
    <row r="591" spans="1:2" ht="15" customHeight="1">
      <c r="A591" s="141"/>
      <c r="B591" s="141"/>
    </row>
    <row r="592" spans="1:2" ht="15" customHeight="1">
      <c r="A592" s="141"/>
      <c r="B592" s="141"/>
    </row>
    <row r="593" spans="1:2" ht="15" customHeight="1">
      <c r="A593" s="141"/>
      <c r="B593" s="141"/>
    </row>
    <row r="594" spans="1:2" ht="15" customHeight="1">
      <c r="A594" s="141"/>
      <c r="B594" s="141"/>
    </row>
    <row r="595" spans="1:2" ht="15" customHeight="1">
      <c r="A595" s="141"/>
      <c r="B595" s="141"/>
    </row>
    <row r="596" spans="1:2" ht="15" customHeight="1">
      <c r="A596" s="141"/>
      <c r="B596" s="141"/>
    </row>
    <row r="597" spans="1:2" ht="15" customHeight="1">
      <c r="A597" s="141"/>
      <c r="B597" s="141"/>
    </row>
    <row r="598" spans="1:2" ht="15" customHeight="1">
      <c r="A598" s="141"/>
      <c r="B598" s="141"/>
    </row>
    <row r="599" spans="1:2" ht="15" customHeight="1">
      <c r="A599" s="141"/>
      <c r="B599" s="141"/>
    </row>
    <row r="600" spans="1:2" ht="15" customHeight="1">
      <c r="A600" s="141"/>
      <c r="B600" s="141"/>
    </row>
    <row r="601" spans="1:2" ht="15" customHeight="1">
      <c r="A601" s="141"/>
      <c r="B601" s="141"/>
    </row>
    <row r="602" spans="1:2" ht="15" customHeight="1">
      <c r="A602" s="141"/>
      <c r="B602" s="141"/>
    </row>
    <row r="603" spans="1:2" ht="15" customHeight="1">
      <c r="A603" s="141"/>
      <c r="B603" s="141"/>
    </row>
    <row r="604" spans="1:2" ht="15" customHeight="1">
      <c r="A604" s="141"/>
      <c r="B604" s="141"/>
    </row>
    <row r="605" spans="1:2" ht="15" customHeight="1">
      <c r="A605" s="141"/>
      <c r="B605" s="141"/>
    </row>
    <row r="606" spans="1:2" ht="15" customHeight="1">
      <c r="A606" s="141"/>
      <c r="B606" s="141"/>
    </row>
    <row r="607" spans="1:2" ht="15" customHeight="1">
      <c r="A607" s="141"/>
      <c r="B607" s="141"/>
    </row>
    <row r="608" spans="1:2" ht="15" customHeight="1">
      <c r="A608" s="141"/>
      <c r="B608" s="141"/>
    </row>
    <row r="609" spans="1:2" ht="15" customHeight="1">
      <c r="A609" s="141"/>
      <c r="B609" s="141"/>
    </row>
    <row r="610" spans="1:2" ht="15" customHeight="1">
      <c r="A610" s="141"/>
      <c r="B610" s="141"/>
    </row>
    <row r="611" spans="1:2" ht="15" customHeight="1">
      <c r="A611" s="141"/>
      <c r="B611" s="141"/>
    </row>
    <row r="612" spans="1:2" ht="15" customHeight="1">
      <c r="A612" s="141"/>
      <c r="B612" s="141"/>
    </row>
    <row r="613" spans="1:2" ht="15" customHeight="1">
      <c r="A613" s="141"/>
      <c r="B613" s="141"/>
    </row>
    <row r="614" spans="1:2" ht="15" customHeight="1">
      <c r="A614" s="141"/>
      <c r="B614" s="141"/>
    </row>
    <row r="615" spans="1:2" ht="15" customHeight="1">
      <c r="A615" s="141"/>
      <c r="B615" s="141"/>
    </row>
    <row r="616" spans="1:2" ht="15" customHeight="1">
      <c r="A616" s="141"/>
      <c r="B616" s="141"/>
    </row>
    <row r="617" spans="1:2" ht="15" customHeight="1">
      <c r="A617" s="141"/>
      <c r="B617" s="141"/>
    </row>
    <row r="618" spans="1:2" ht="15" customHeight="1">
      <c r="A618" s="141"/>
      <c r="B618" s="141"/>
    </row>
    <row r="619" spans="1:2" ht="15" customHeight="1">
      <c r="A619" s="141"/>
      <c r="B619" s="141"/>
    </row>
    <row r="620" spans="1:2" ht="15" customHeight="1">
      <c r="A620" s="141"/>
      <c r="B620" s="141"/>
    </row>
    <row r="621" spans="1:2" ht="15" customHeight="1">
      <c r="A621" s="141"/>
      <c r="B621" s="141"/>
    </row>
    <row r="622" spans="1:2" ht="15" customHeight="1">
      <c r="A622" s="141"/>
      <c r="B622" s="141"/>
    </row>
    <row r="623" spans="1:2" ht="15" customHeight="1">
      <c r="A623" s="141"/>
      <c r="B623" s="141"/>
    </row>
    <row r="624" spans="1:2" ht="15" customHeight="1">
      <c r="A624" s="141"/>
      <c r="B624" s="141"/>
    </row>
    <row r="625" spans="1:2" ht="15" customHeight="1">
      <c r="A625" s="141"/>
      <c r="B625" s="141"/>
    </row>
    <row r="626" spans="1:2" ht="15" customHeight="1">
      <c r="A626" s="141"/>
      <c r="B626" s="141"/>
    </row>
    <row r="627" spans="1:2" ht="15" customHeight="1">
      <c r="A627" s="141"/>
      <c r="B627" s="141"/>
    </row>
    <row r="628" spans="1:2" ht="15" customHeight="1">
      <c r="A628" s="141"/>
      <c r="B628" s="141"/>
    </row>
    <row r="629" spans="1:2" ht="15" customHeight="1">
      <c r="A629" s="141"/>
      <c r="B629" s="141"/>
    </row>
    <row r="630" spans="1:2" ht="15" customHeight="1">
      <c r="A630" s="141"/>
      <c r="B630" s="141"/>
    </row>
    <row r="631" spans="1:2" ht="15" customHeight="1">
      <c r="A631" s="141"/>
      <c r="B631" s="141"/>
    </row>
    <row r="632" spans="1:2" ht="15" customHeight="1">
      <c r="A632" s="141"/>
      <c r="B632" s="141"/>
    </row>
    <row r="633" spans="1:2" ht="15" customHeight="1">
      <c r="A633" s="141"/>
      <c r="B633" s="141"/>
    </row>
    <row r="634" spans="1:2" ht="15" customHeight="1">
      <c r="A634" s="141"/>
      <c r="B634" s="141"/>
    </row>
    <row r="635" spans="1:2" ht="15" customHeight="1">
      <c r="A635" s="141"/>
      <c r="B635" s="141"/>
    </row>
    <row r="636" spans="1:2" ht="15" customHeight="1">
      <c r="A636" s="141"/>
      <c r="B636" s="141"/>
    </row>
    <row r="637" spans="1:2" ht="15" customHeight="1">
      <c r="A637" s="141"/>
      <c r="B637" s="141"/>
    </row>
    <row r="638" spans="1:2" ht="15" customHeight="1">
      <c r="A638" s="141"/>
      <c r="B638" s="141"/>
    </row>
    <row r="639" spans="1:2" ht="15" customHeight="1">
      <c r="A639" s="141"/>
      <c r="B639" s="141"/>
    </row>
    <row r="640" spans="1:2" ht="15" customHeight="1">
      <c r="A640" s="141"/>
      <c r="B640" s="141"/>
    </row>
    <row r="641" spans="1:2" ht="15" customHeight="1">
      <c r="A641" s="141"/>
      <c r="B641" s="141"/>
    </row>
    <row r="642" spans="1:2" ht="15" customHeight="1">
      <c r="A642" s="141"/>
      <c r="B642" s="141"/>
    </row>
    <row r="643" spans="1:2" ht="15" customHeight="1">
      <c r="A643" s="141"/>
      <c r="B643" s="141"/>
    </row>
    <row r="644" spans="1:2" ht="15" customHeight="1">
      <c r="A644" s="141"/>
      <c r="B644" s="141"/>
    </row>
    <row r="645" spans="1:2" ht="15" customHeight="1">
      <c r="A645" s="141"/>
      <c r="B645" s="141"/>
    </row>
    <row r="646" spans="1:2" ht="15" customHeight="1">
      <c r="A646" s="141"/>
      <c r="B646" s="141"/>
    </row>
    <row r="647" spans="1:2" ht="15" customHeight="1">
      <c r="A647" s="141"/>
      <c r="B647" s="141"/>
    </row>
    <row r="648" spans="1:2" ht="15" customHeight="1">
      <c r="A648" s="141"/>
      <c r="B648" s="141"/>
    </row>
    <row r="649" spans="1:2" ht="15" customHeight="1">
      <c r="A649" s="141"/>
      <c r="B649" s="141"/>
    </row>
    <row r="650" spans="1:2" ht="15" customHeight="1">
      <c r="A650" s="141"/>
      <c r="B650" s="141"/>
    </row>
    <row r="651" spans="1:2" ht="15" customHeight="1">
      <c r="A651" s="141"/>
      <c r="B651" s="141"/>
    </row>
    <row r="652" spans="1:2" ht="15" customHeight="1">
      <c r="A652" s="141"/>
      <c r="B652" s="141"/>
    </row>
    <row r="653" spans="1:2" ht="15" customHeight="1">
      <c r="A653" s="141"/>
      <c r="B653" s="141"/>
    </row>
    <row r="654" spans="1:2" ht="15" customHeight="1">
      <c r="A654" s="141"/>
      <c r="B654" s="141"/>
    </row>
    <row r="655" spans="1:2" ht="15" customHeight="1">
      <c r="A655" s="141"/>
      <c r="B655" s="141"/>
    </row>
    <row r="656" spans="1:2" ht="15" customHeight="1">
      <c r="A656" s="141"/>
      <c r="B656" s="141"/>
    </row>
    <row r="657" spans="1:2" ht="15" customHeight="1">
      <c r="A657" s="141"/>
      <c r="B657" s="141"/>
    </row>
    <row r="658" spans="1:2" ht="15" customHeight="1">
      <c r="A658" s="141"/>
      <c r="B658" s="141"/>
    </row>
    <row r="659" spans="1:2" ht="15" customHeight="1">
      <c r="A659" s="141"/>
      <c r="B659" s="141"/>
    </row>
    <row r="660" spans="1:2" ht="15" customHeight="1">
      <c r="A660" s="141"/>
      <c r="B660" s="141"/>
    </row>
    <row r="661" spans="1:2" ht="15" customHeight="1">
      <c r="A661" s="141"/>
      <c r="B661" s="141"/>
    </row>
    <row r="662" spans="1:2" ht="15" customHeight="1">
      <c r="A662" s="141"/>
      <c r="B662" s="141"/>
    </row>
    <row r="663" spans="1:2" ht="15" customHeight="1">
      <c r="A663" s="141"/>
      <c r="B663" s="141"/>
    </row>
    <row r="664" spans="1:2" ht="15" customHeight="1">
      <c r="A664" s="141"/>
      <c r="B664" s="141"/>
    </row>
    <row r="665" spans="1:2" ht="15" customHeight="1">
      <c r="A665" s="141"/>
      <c r="B665" s="141"/>
    </row>
    <row r="666" spans="1:2" ht="15" customHeight="1">
      <c r="A666" s="141"/>
      <c r="B666" s="141"/>
    </row>
    <row r="667" spans="1:2" ht="15" customHeight="1">
      <c r="A667" s="141"/>
      <c r="B667" s="141"/>
    </row>
    <row r="668" spans="1:2" ht="15" customHeight="1">
      <c r="A668" s="141"/>
      <c r="B668" s="141"/>
    </row>
    <row r="669" spans="1:2" ht="15" customHeight="1">
      <c r="A669" s="141"/>
      <c r="B669" s="141"/>
    </row>
    <row r="670" spans="1:2" ht="15" customHeight="1">
      <c r="A670" s="141"/>
      <c r="B670" s="141"/>
    </row>
    <row r="671" spans="1:2" ht="15" customHeight="1">
      <c r="A671" s="141"/>
      <c r="B671" s="141"/>
    </row>
    <row r="672" spans="1:2" ht="15" customHeight="1">
      <c r="A672" s="141"/>
      <c r="B672" s="141"/>
    </row>
    <row r="673" spans="1:2" ht="15" customHeight="1">
      <c r="A673" s="141"/>
      <c r="B673" s="141"/>
    </row>
    <row r="674" spans="1:2" ht="15" customHeight="1">
      <c r="A674" s="141"/>
      <c r="B674" s="141"/>
    </row>
    <row r="675" spans="1:2" ht="15" customHeight="1">
      <c r="A675" s="141"/>
      <c r="B675" s="141"/>
    </row>
    <row r="676" spans="1:2" ht="15" customHeight="1">
      <c r="A676" s="141"/>
      <c r="B676" s="141"/>
    </row>
    <row r="677" spans="1:2" ht="15" customHeight="1">
      <c r="A677" s="141"/>
      <c r="B677" s="141"/>
    </row>
    <row r="678" spans="1:2" ht="15" customHeight="1">
      <c r="A678" s="141"/>
      <c r="B678" s="141"/>
    </row>
    <row r="679" spans="1:2" ht="15" customHeight="1">
      <c r="A679" s="141"/>
      <c r="B679" s="141"/>
    </row>
    <row r="680" spans="1:2" ht="15" customHeight="1">
      <c r="A680" s="141"/>
      <c r="B680" s="141"/>
    </row>
    <row r="681" spans="1:2" ht="15" customHeight="1">
      <c r="A681" s="141"/>
      <c r="B681" s="141"/>
    </row>
    <row r="682" spans="1:2" ht="15" customHeight="1">
      <c r="A682" s="141"/>
      <c r="B682" s="141"/>
    </row>
    <row r="683" spans="1:2" ht="15" customHeight="1">
      <c r="A683" s="141"/>
      <c r="B683" s="141"/>
    </row>
    <row r="684" spans="1:2" ht="15" customHeight="1">
      <c r="A684" s="141"/>
      <c r="B684" s="141"/>
    </row>
    <row r="685" spans="1:2" ht="15" customHeight="1">
      <c r="A685" s="141"/>
      <c r="B685" s="141"/>
    </row>
    <row r="686" spans="1:2" ht="15" customHeight="1">
      <c r="A686" s="141"/>
      <c r="B686" s="141"/>
    </row>
    <row r="687" spans="1:2" ht="15" customHeight="1">
      <c r="A687" s="141"/>
      <c r="B687" s="141"/>
    </row>
    <row r="688" spans="1:2" ht="15" customHeight="1">
      <c r="A688" s="141"/>
      <c r="B688" s="141"/>
    </row>
    <row r="689" spans="1:2" ht="15" customHeight="1">
      <c r="A689" s="141"/>
      <c r="B689" s="141"/>
    </row>
    <row r="690" spans="1:2" ht="15" customHeight="1">
      <c r="A690" s="141"/>
      <c r="B690" s="141"/>
    </row>
    <row r="691" spans="1:2" ht="15" customHeight="1">
      <c r="A691" s="141"/>
      <c r="B691" s="141"/>
    </row>
    <row r="692" spans="1:2" ht="15" customHeight="1">
      <c r="A692" s="141"/>
      <c r="B692" s="141"/>
    </row>
    <row r="693" spans="1:2" ht="15" customHeight="1">
      <c r="A693" s="141"/>
      <c r="B693" s="141"/>
    </row>
    <row r="694" spans="1:2" ht="15" customHeight="1">
      <c r="A694" s="141"/>
      <c r="B694" s="141"/>
    </row>
    <row r="695" spans="1:2" ht="15" customHeight="1">
      <c r="A695" s="141"/>
      <c r="B695" s="141"/>
    </row>
    <row r="696" spans="1:2" ht="15" customHeight="1">
      <c r="A696" s="141"/>
      <c r="B696" s="141"/>
    </row>
    <row r="697" spans="1:2" ht="15" customHeight="1">
      <c r="A697" s="141"/>
      <c r="B697" s="141"/>
    </row>
    <row r="698" spans="1:2" ht="15" customHeight="1">
      <c r="A698" s="141"/>
      <c r="B698" s="141"/>
    </row>
    <row r="699" spans="1:2" ht="15" customHeight="1">
      <c r="A699" s="141"/>
      <c r="B699" s="141"/>
    </row>
    <row r="700" spans="1:2" ht="15" customHeight="1">
      <c r="A700" s="141"/>
      <c r="B700" s="141"/>
    </row>
    <row r="701" spans="1:2" ht="15" customHeight="1">
      <c r="A701" s="141"/>
      <c r="B701" s="141"/>
    </row>
    <row r="702" spans="1:2" ht="15" customHeight="1">
      <c r="A702" s="141"/>
      <c r="B702" s="141"/>
    </row>
    <row r="703" spans="1:2" ht="15" customHeight="1">
      <c r="A703" s="141"/>
      <c r="B703" s="141"/>
    </row>
    <row r="704" spans="1:2" ht="15" customHeight="1">
      <c r="A704" s="141"/>
      <c r="B704" s="141"/>
    </row>
    <row r="705" spans="1:2" ht="15" customHeight="1">
      <c r="A705" s="141"/>
      <c r="B705" s="141"/>
    </row>
    <row r="706" spans="1:2" ht="15" customHeight="1">
      <c r="A706" s="141"/>
      <c r="B706" s="141"/>
    </row>
    <row r="707" spans="1:2" ht="15" customHeight="1">
      <c r="A707" s="141"/>
      <c r="B707" s="141"/>
    </row>
    <row r="708" spans="1:2" ht="15" customHeight="1">
      <c r="A708" s="141"/>
      <c r="B708" s="141"/>
    </row>
    <row r="709" spans="1:2" ht="15" customHeight="1">
      <c r="A709" s="141"/>
      <c r="B709" s="141"/>
    </row>
    <row r="710" spans="1:2" ht="15" customHeight="1">
      <c r="A710" s="141"/>
      <c r="B710" s="141"/>
    </row>
    <row r="711" spans="1:2" ht="15" customHeight="1">
      <c r="A711" s="141"/>
      <c r="B711" s="141"/>
    </row>
    <row r="712" spans="1:2" ht="15" customHeight="1">
      <c r="A712" s="141"/>
      <c r="B712" s="141"/>
    </row>
    <row r="713" spans="1:2" ht="15" customHeight="1">
      <c r="A713" s="141"/>
      <c r="B713" s="141"/>
    </row>
    <row r="714" spans="1:2" ht="15" customHeight="1">
      <c r="A714" s="141"/>
      <c r="B714" s="141"/>
    </row>
    <row r="715" spans="1:2" ht="15" customHeight="1">
      <c r="A715" s="141"/>
      <c r="B715" s="141"/>
    </row>
    <row r="716" spans="1:2" ht="15" customHeight="1">
      <c r="A716" s="141"/>
      <c r="B716" s="141"/>
    </row>
    <row r="717" spans="1:2" ht="15" customHeight="1">
      <c r="A717" s="141"/>
      <c r="B717" s="141"/>
    </row>
    <row r="718" spans="1:2" ht="15" customHeight="1">
      <c r="A718" s="141"/>
      <c r="B718" s="141"/>
    </row>
    <row r="719" spans="1:2" ht="15" customHeight="1">
      <c r="A719" s="141"/>
      <c r="B719" s="141"/>
    </row>
    <row r="720" spans="1:2" ht="15" customHeight="1">
      <c r="A720" s="141"/>
      <c r="B720" s="141"/>
    </row>
    <row r="721" spans="1:2" ht="15" customHeight="1">
      <c r="A721" s="141"/>
      <c r="B721" s="141"/>
    </row>
    <row r="722" spans="1:2" ht="15" customHeight="1">
      <c r="A722" s="141"/>
      <c r="B722" s="141"/>
    </row>
    <row r="723" spans="1:2" ht="15" customHeight="1">
      <c r="A723" s="141"/>
      <c r="B723" s="141"/>
    </row>
    <row r="724" spans="1:2" ht="15" customHeight="1">
      <c r="A724" s="141"/>
      <c r="B724" s="141"/>
    </row>
    <row r="725" spans="1:2" ht="15" customHeight="1">
      <c r="A725" s="141"/>
      <c r="B725" s="141"/>
    </row>
    <row r="726" spans="1:2" ht="15" customHeight="1">
      <c r="A726" s="141"/>
      <c r="B726" s="141"/>
    </row>
    <row r="727" spans="1:2" ht="15" customHeight="1">
      <c r="A727" s="141"/>
      <c r="B727" s="141"/>
    </row>
    <row r="728" spans="1:2" ht="15" customHeight="1">
      <c r="A728" s="141"/>
      <c r="B728" s="141"/>
    </row>
    <row r="729" spans="1:2" ht="15" customHeight="1">
      <c r="A729" s="141"/>
      <c r="B729" s="141"/>
    </row>
    <row r="730" spans="1:2" ht="15" customHeight="1">
      <c r="A730" s="141"/>
      <c r="B730" s="141"/>
    </row>
    <row r="731" spans="1:2" ht="15" customHeight="1">
      <c r="A731" s="141"/>
      <c r="B731" s="141"/>
    </row>
    <row r="732" spans="1:2" ht="15" customHeight="1">
      <c r="A732" s="141"/>
      <c r="B732" s="141"/>
    </row>
    <row r="733" spans="1:2" ht="15" customHeight="1">
      <c r="A733" s="141"/>
      <c r="B733" s="141"/>
    </row>
    <row r="734" spans="1:2" ht="15" customHeight="1">
      <c r="A734" s="141"/>
      <c r="B734" s="141"/>
    </row>
    <row r="735" spans="1:2" ht="15" customHeight="1">
      <c r="A735" s="141"/>
      <c r="B735" s="141"/>
    </row>
    <row r="736" spans="1:2" ht="15" customHeight="1">
      <c r="A736" s="141"/>
      <c r="B736" s="141"/>
    </row>
    <row r="737" spans="1:2" ht="15" customHeight="1">
      <c r="A737" s="141"/>
      <c r="B737" s="141"/>
    </row>
    <row r="738" spans="1:2" ht="15" customHeight="1">
      <c r="A738" s="141"/>
      <c r="B738" s="141"/>
    </row>
    <row r="739" spans="1:2" ht="15" customHeight="1">
      <c r="A739" s="141"/>
      <c r="B739" s="141"/>
    </row>
    <row r="740" spans="1:2" ht="15" customHeight="1">
      <c r="A740" s="141"/>
      <c r="B740" s="141"/>
    </row>
    <row r="741" spans="1:2" ht="15" customHeight="1">
      <c r="A741" s="141"/>
      <c r="B741" s="141"/>
    </row>
    <row r="742" spans="1:2" ht="15" customHeight="1">
      <c r="A742" s="141"/>
      <c r="B742" s="141"/>
    </row>
    <row r="743" spans="1:2" ht="15" customHeight="1">
      <c r="A743" s="141"/>
      <c r="B743" s="141"/>
    </row>
    <row r="744" spans="1:2" ht="15" customHeight="1">
      <c r="A744" s="141"/>
      <c r="B744" s="141"/>
    </row>
    <row r="745" spans="1:2" ht="15" customHeight="1">
      <c r="A745" s="141"/>
      <c r="B745" s="141"/>
    </row>
    <row r="746" spans="1:2" ht="15" customHeight="1">
      <c r="A746" s="141"/>
      <c r="B746" s="141"/>
    </row>
    <row r="747" spans="1:2" ht="15" customHeight="1">
      <c r="A747" s="141"/>
      <c r="B747" s="141"/>
    </row>
    <row r="748" spans="1:2" ht="15" customHeight="1">
      <c r="A748" s="141"/>
      <c r="B748" s="141"/>
    </row>
    <row r="749" spans="1:2" ht="15" customHeight="1">
      <c r="A749" s="141"/>
      <c r="B749" s="141"/>
    </row>
    <row r="750" spans="1:2" ht="15" customHeight="1">
      <c r="A750" s="141"/>
      <c r="B750" s="141"/>
    </row>
    <row r="751" spans="1:2" ht="15" customHeight="1">
      <c r="A751" s="141"/>
      <c r="B751" s="141"/>
    </row>
    <row r="752" spans="1:2" ht="15" customHeight="1">
      <c r="A752" s="141"/>
      <c r="B752" s="141"/>
    </row>
    <row r="753" spans="1:2" ht="15" customHeight="1">
      <c r="A753" s="141"/>
      <c r="B753" s="141"/>
    </row>
    <row r="754" spans="1:2" ht="15" customHeight="1">
      <c r="A754" s="141"/>
      <c r="B754" s="141"/>
    </row>
    <row r="755" spans="1:2" ht="15" customHeight="1">
      <c r="A755" s="141"/>
      <c r="B755" s="141"/>
    </row>
    <row r="756" spans="1:2" ht="15" customHeight="1">
      <c r="A756" s="141"/>
      <c r="B756" s="141"/>
    </row>
    <row r="757" spans="1:2" ht="15" customHeight="1">
      <c r="A757" s="141"/>
      <c r="B757" s="141"/>
    </row>
    <row r="758" spans="1:2" ht="15" customHeight="1">
      <c r="A758" s="141"/>
      <c r="B758" s="141"/>
    </row>
    <row r="759" spans="1:2" ht="15" customHeight="1">
      <c r="A759" s="141"/>
      <c r="B759" s="141"/>
    </row>
    <row r="760" spans="1:2" ht="15" customHeight="1">
      <c r="A760" s="141"/>
      <c r="B760" s="141"/>
    </row>
    <row r="761" spans="1:2" ht="15" customHeight="1">
      <c r="A761" s="141"/>
      <c r="B761" s="141"/>
    </row>
    <row r="762" spans="1:2" ht="15" customHeight="1">
      <c r="A762" s="141"/>
      <c r="B762" s="141"/>
    </row>
    <row r="763" spans="1:2" ht="15" customHeight="1">
      <c r="A763" s="141"/>
      <c r="B763" s="141"/>
    </row>
    <row r="764" spans="1:2" ht="15" customHeight="1">
      <c r="A764" s="141"/>
      <c r="B764" s="141"/>
    </row>
    <row r="765" spans="1:2" ht="15" customHeight="1">
      <c r="A765" s="141"/>
      <c r="B765" s="141"/>
    </row>
    <row r="766" spans="1:2" ht="15" customHeight="1">
      <c r="A766" s="141"/>
      <c r="B766" s="141"/>
    </row>
    <row r="767" spans="1:2" ht="15" customHeight="1">
      <c r="A767" s="141"/>
      <c r="B767" s="141"/>
    </row>
    <row r="768" spans="1:2" ht="15" customHeight="1">
      <c r="A768" s="141"/>
      <c r="B768" s="141"/>
    </row>
    <row r="769" spans="1:2" ht="15" customHeight="1">
      <c r="A769" s="141"/>
      <c r="B769" s="141"/>
    </row>
    <row r="770" spans="1:2" ht="15" customHeight="1">
      <c r="A770" s="141"/>
      <c r="B770" s="141"/>
    </row>
    <row r="771" spans="1:2" ht="15" customHeight="1">
      <c r="A771" s="141"/>
      <c r="B771" s="141"/>
    </row>
    <row r="772" spans="1:2" ht="15" customHeight="1">
      <c r="A772" s="141"/>
      <c r="B772" s="141"/>
    </row>
    <row r="773" spans="1:2" ht="15" customHeight="1">
      <c r="A773" s="141"/>
      <c r="B773" s="141"/>
    </row>
    <row r="774" spans="1:2" ht="15" customHeight="1">
      <c r="A774" s="141"/>
      <c r="B774" s="141"/>
    </row>
    <row r="775" spans="1:2" ht="15" customHeight="1">
      <c r="A775" s="141"/>
      <c r="B775" s="141"/>
    </row>
    <row r="776" spans="1:2" ht="15" customHeight="1">
      <c r="A776" s="141"/>
      <c r="B776" s="141"/>
    </row>
    <row r="777" spans="1:2" ht="15" customHeight="1">
      <c r="A777" s="141"/>
      <c r="B777" s="141"/>
    </row>
    <row r="778" spans="1:2" ht="15" customHeight="1">
      <c r="A778" s="141"/>
      <c r="B778" s="141"/>
    </row>
    <row r="779" spans="1:2" ht="15" customHeight="1">
      <c r="A779" s="141"/>
      <c r="B779" s="141"/>
    </row>
    <row r="780" spans="1:2" ht="15" customHeight="1">
      <c r="A780" s="141"/>
      <c r="B780" s="141"/>
    </row>
    <row r="781" spans="1:2" ht="15" customHeight="1">
      <c r="A781" s="141"/>
      <c r="B781" s="141"/>
    </row>
    <row r="782" spans="1:2" ht="15" customHeight="1">
      <c r="A782" s="141"/>
      <c r="B782" s="141"/>
    </row>
    <row r="783" spans="1:2" ht="15" customHeight="1">
      <c r="A783" s="141"/>
      <c r="B783" s="141"/>
    </row>
    <row r="784" spans="1:2" ht="15" customHeight="1">
      <c r="A784" s="141"/>
      <c r="B784" s="141"/>
    </row>
    <row r="785" spans="1:2" ht="15" customHeight="1">
      <c r="A785" s="141"/>
      <c r="B785" s="141"/>
    </row>
    <row r="786" spans="1:2" ht="15" customHeight="1">
      <c r="A786" s="141"/>
      <c r="B786" s="141"/>
    </row>
    <row r="787" spans="1:2" ht="15" customHeight="1">
      <c r="A787" s="141"/>
      <c r="B787" s="141"/>
    </row>
    <row r="788" spans="1:2" ht="15" customHeight="1">
      <c r="A788" s="141"/>
      <c r="B788" s="141"/>
    </row>
    <row r="789" spans="1:2" ht="15" customHeight="1">
      <c r="A789" s="141"/>
      <c r="B789" s="141"/>
    </row>
    <row r="790" spans="1:2" ht="15" customHeight="1">
      <c r="A790" s="141"/>
      <c r="B790" s="141"/>
    </row>
    <row r="791" spans="1:2" ht="15" customHeight="1">
      <c r="A791" s="141"/>
      <c r="B791" s="141"/>
    </row>
    <row r="792" spans="1:2" ht="15" customHeight="1">
      <c r="A792" s="141"/>
      <c r="B792" s="141"/>
    </row>
    <row r="793" spans="1:2" ht="15" customHeight="1">
      <c r="A793" s="141"/>
      <c r="B793" s="141"/>
    </row>
    <row r="794" spans="1:2" ht="15" customHeight="1">
      <c r="A794" s="141"/>
      <c r="B794" s="141"/>
    </row>
    <row r="795" spans="1:2" ht="15" customHeight="1">
      <c r="A795" s="141"/>
      <c r="B795" s="141"/>
    </row>
    <row r="796" spans="1:2" ht="15" customHeight="1">
      <c r="A796" s="141"/>
      <c r="B796" s="141"/>
    </row>
    <row r="797" spans="1:2" ht="15" customHeight="1">
      <c r="A797" s="141"/>
      <c r="B797" s="141"/>
    </row>
    <row r="798" spans="1:2" ht="15" customHeight="1">
      <c r="A798" s="141"/>
      <c r="B798" s="141"/>
    </row>
    <row r="799" spans="1:2" ht="15" customHeight="1">
      <c r="A799" s="141"/>
      <c r="B799" s="141"/>
    </row>
    <row r="800" spans="1:2" ht="15" customHeight="1">
      <c r="A800" s="141"/>
      <c r="B800" s="141"/>
    </row>
    <row r="801" spans="1:2" ht="15" customHeight="1">
      <c r="A801" s="141"/>
      <c r="B801" s="141"/>
    </row>
    <row r="802" spans="1:2" ht="15" customHeight="1">
      <c r="A802" s="141"/>
      <c r="B802" s="141"/>
    </row>
    <row r="803" spans="1:2" ht="15" customHeight="1">
      <c r="A803" s="141"/>
      <c r="B803" s="141"/>
    </row>
    <row r="804" spans="1:2" ht="15" customHeight="1">
      <c r="A804" s="141"/>
      <c r="B804" s="141"/>
    </row>
    <row r="805" spans="1:2" ht="15" customHeight="1">
      <c r="A805" s="141"/>
      <c r="B805" s="141"/>
    </row>
    <row r="806" spans="1:2" ht="15" customHeight="1">
      <c r="A806" s="141"/>
      <c r="B806" s="141"/>
    </row>
    <row r="807" spans="1:2" ht="15" customHeight="1">
      <c r="A807" s="141"/>
      <c r="B807" s="141"/>
    </row>
    <row r="808" spans="1:2" ht="15" customHeight="1">
      <c r="A808" s="141"/>
      <c r="B808" s="141"/>
    </row>
    <row r="809" spans="1:2" ht="15" customHeight="1">
      <c r="A809" s="141"/>
      <c r="B809" s="141"/>
    </row>
    <row r="810" spans="1:2" ht="15" customHeight="1">
      <c r="A810" s="141"/>
      <c r="B810" s="141"/>
    </row>
    <row r="811" spans="1:2" ht="15" customHeight="1">
      <c r="A811" s="141"/>
      <c r="B811" s="141"/>
    </row>
    <row r="812" spans="1:2" ht="15" customHeight="1">
      <c r="A812" s="141"/>
      <c r="B812" s="141"/>
    </row>
    <row r="813" spans="1:2" ht="15" customHeight="1">
      <c r="A813" s="141"/>
      <c r="B813" s="141"/>
    </row>
    <row r="814" spans="1:2" ht="15" customHeight="1">
      <c r="A814" s="141"/>
      <c r="B814" s="141"/>
    </row>
    <row r="815" spans="1:2" ht="15" customHeight="1">
      <c r="A815" s="141"/>
      <c r="B815" s="141"/>
    </row>
    <row r="816" spans="1:2" ht="15" customHeight="1">
      <c r="A816" s="141"/>
      <c r="B816" s="141"/>
    </row>
    <row r="817" spans="1:2" ht="15" customHeight="1">
      <c r="A817" s="141"/>
      <c r="B817" s="141"/>
    </row>
    <row r="818" spans="1:2" ht="15" customHeight="1">
      <c r="A818" s="141"/>
      <c r="B818" s="141"/>
    </row>
    <row r="819" spans="1:2" ht="15" customHeight="1">
      <c r="A819" s="141"/>
      <c r="B819" s="141"/>
    </row>
    <row r="820" spans="1:2" ht="15" customHeight="1">
      <c r="A820" s="141"/>
      <c r="B820" s="141"/>
    </row>
    <row r="821" spans="1:2" ht="15" customHeight="1">
      <c r="A821" s="141"/>
      <c r="B821" s="141"/>
    </row>
    <row r="822" spans="1:2" ht="15" customHeight="1">
      <c r="A822" s="141"/>
      <c r="B822" s="141"/>
    </row>
    <row r="823" spans="1:2" ht="15" customHeight="1">
      <c r="A823" s="141"/>
      <c r="B823" s="141"/>
    </row>
    <row r="824" spans="1:2" ht="15" customHeight="1">
      <c r="A824" s="141"/>
      <c r="B824" s="141"/>
    </row>
    <row r="825" spans="1:2" ht="15" customHeight="1">
      <c r="A825" s="141"/>
      <c r="B825" s="141"/>
    </row>
    <row r="826" spans="1:2" ht="15" customHeight="1">
      <c r="A826" s="141"/>
      <c r="B826" s="141"/>
    </row>
    <row r="827" spans="1:2" ht="15" customHeight="1">
      <c r="A827" s="141"/>
      <c r="B827" s="141"/>
    </row>
    <row r="828" spans="1:2" ht="15" customHeight="1">
      <c r="A828" s="141"/>
      <c r="B828" s="141"/>
    </row>
    <row r="829" spans="1:2" ht="15" customHeight="1">
      <c r="A829" s="141"/>
      <c r="B829" s="141"/>
    </row>
    <row r="830" spans="1:2" ht="15" customHeight="1">
      <c r="A830" s="141"/>
      <c r="B830" s="141"/>
    </row>
    <row r="831" spans="1:2" ht="15" customHeight="1">
      <c r="A831" s="141"/>
      <c r="B831" s="141"/>
    </row>
    <row r="832" spans="1:2" ht="15" customHeight="1">
      <c r="A832" s="141"/>
      <c r="B832" s="141"/>
    </row>
    <row r="833" spans="1:2" ht="15" customHeight="1">
      <c r="A833" s="141"/>
      <c r="B833" s="141"/>
    </row>
    <row r="834" spans="1:2" ht="15" customHeight="1">
      <c r="A834" s="141"/>
      <c r="B834" s="141"/>
    </row>
    <row r="835" spans="1:2" ht="15" customHeight="1">
      <c r="A835" s="141"/>
      <c r="B835" s="141"/>
    </row>
    <row r="836" spans="1:2" ht="15" customHeight="1">
      <c r="A836" s="141"/>
      <c r="B836" s="141"/>
    </row>
    <row r="837" spans="1:2" ht="15" customHeight="1">
      <c r="A837" s="141"/>
      <c r="B837" s="141"/>
    </row>
    <row r="838" spans="1:2" ht="15" customHeight="1">
      <c r="A838" s="141"/>
      <c r="B838" s="141"/>
    </row>
    <row r="839" spans="1:2" ht="15" customHeight="1">
      <c r="A839" s="141"/>
      <c r="B839" s="141"/>
    </row>
    <row r="840" spans="1:2" ht="15" customHeight="1">
      <c r="A840" s="141"/>
      <c r="B840" s="141"/>
    </row>
    <row r="841" spans="1:2" ht="15" customHeight="1">
      <c r="A841" s="141"/>
      <c r="B841" s="141"/>
    </row>
    <row r="842" spans="1:2" ht="15" customHeight="1">
      <c r="A842" s="141"/>
      <c r="B842" s="141"/>
    </row>
    <row r="843" spans="1:2" ht="15" customHeight="1">
      <c r="A843" s="141"/>
      <c r="B843" s="141"/>
    </row>
    <row r="844" spans="1:2" ht="15" customHeight="1">
      <c r="A844" s="141"/>
      <c r="B844" s="141"/>
    </row>
    <row r="845" spans="1:2" ht="15" customHeight="1">
      <c r="A845" s="141"/>
      <c r="B845" s="141"/>
    </row>
    <row r="846" spans="1:2" ht="15" customHeight="1">
      <c r="A846" s="141"/>
      <c r="B846" s="141"/>
    </row>
    <row r="847" spans="1:2" ht="15" customHeight="1">
      <c r="A847" s="141"/>
      <c r="B847" s="141"/>
    </row>
    <row r="848" spans="1:2" ht="15" customHeight="1">
      <c r="A848" s="141"/>
      <c r="B848" s="141"/>
    </row>
    <row r="849" spans="1:2" ht="15" customHeight="1">
      <c r="A849" s="141"/>
      <c r="B849" s="141"/>
    </row>
    <row r="850" spans="1:2" ht="15" customHeight="1">
      <c r="A850" s="141"/>
      <c r="B850" s="141"/>
    </row>
    <row r="851" spans="1:2" ht="15" customHeight="1">
      <c r="A851" s="141"/>
      <c r="B851" s="141"/>
    </row>
    <row r="852" spans="1:2" ht="15" customHeight="1">
      <c r="A852" s="141"/>
      <c r="B852" s="141"/>
    </row>
    <row r="853" spans="1:2" ht="15" customHeight="1">
      <c r="A853" s="141"/>
      <c r="B853" s="141"/>
    </row>
    <row r="854" spans="1:2" ht="15" customHeight="1">
      <c r="A854" s="141"/>
      <c r="B854" s="141"/>
    </row>
    <row r="855" spans="1:2" ht="15" customHeight="1">
      <c r="A855" s="141"/>
      <c r="B855" s="141"/>
    </row>
    <row r="856" spans="1:2" ht="15" customHeight="1">
      <c r="A856" s="141"/>
      <c r="B856" s="141"/>
    </row>
    <row r="857" spans="1:2" ht="15" customHeight="1">
      <c r="A857" s="141"/>
      <c r="B857" s="141"/>
    </row>
    <row r="858" spans="1:2" ht="15" customHeight="1">
      <c r="A858" s="141"/>
      <c r="B858" s="141"/>
    </row>
    <row r="859" spans="1:2" ht="15" customHeight="1">
      <c r="A859" s="141"/>
      <c r="B859" s="141"/>
    </row>
    <row r="860" spans="1:2" ht="15" customHeight="1">
      <c r="A860" s="141"/>
      <c r="B860" s="141"/>
    </row>
    <row r="861" spans="1:2" ht="15" customHeight="1">
      <c r="A861" s="141"/>
      <c r="B861" s="141"/>
    </row>
    <row r="862" spans="1:2" ht="15" customHeight="1">
      <c r="A862" s="141"/>
      <c r="B862" s="141"/>
    </row>
    <row r="863" spans="1:2" ht="15" customHeight="1">
      <c r="A863" s="141"/>
      <c r="B863" s="141"/>
    </row>
    <row r="864" spans="1:2" ht="15" customHeight="1">
      <c r="A864" s="141"/>
      <c r="B864" s="141"/>
    </row>
    <row r="865" spans="1:2" ht="15" customHeight="1">
      <c r="A865" s="141"/>
      <c r="B865" s="141"/>
    </row>
    <row r="866" spans="1:2" ht="15" customHeight="1">
      <c r="A866" s="141"/>
      <c r="B866" s="141"/>
    </row>
    <row r="867" spans="1:2" ht="15" customHeight="1">
      <c r="A867" s="141"/>
      <c r="B867" s="141"/>
    </row>
    <row r="868" spans="1:2" ht="15" customHeight="1">
      <c r="A868" s="141"/>
      <c r="B868" s="141"/>
    </row>
    <row r="869" spans="1:2" ht="15" customHeight="1">
      <c r="A869" s="141"/>
      <c r="B869" s="141"/>
    </row>
    <row r="870" spans="1:2" ht="15" customHeight="1">
      <c r="A870" s="141"/>
      <c r="B870" s="141"/>
    </row>
    <row r="871" spans="1:2" ht="15" customHeight="1">
      <c r="A871" s="141"/>
      <c r="B871" s="141"/>
    </row>
    <row r="872" spans="1:2" ht="15" customHeight="1">
      <c r="A872" s="141"/>
      <c r="B872" s="141"/>
    </row>
    <row r="873" spans="1:2" ht="15" customHeight="1">
      <c r="A873" s="141"/>
      <c r="B873" s="141"/>
    </row>
    <row r="874" spans="1:2" ht="15" customHeight="1">
      <c r="A874" s="141"/>
      <c r="B874" s="141"/>
    </row>
    <row r="875" spans="1:2" ht="15" customHeight="1">
      <c r="A875" s="141"/>
      <c r="B875" s="141"/>
    </row>
    <row r="876" spans="1:2" ht="15" customHeight="1">
      <c r="A876" s="141"/>
      <c r="B876" s="141"/>
    </row>
    <row r="877" spans="1:2" ht="15" customHeight="1">
      <c r="A877" s="141"/>
      <c r="B877" s="141"/>
    </row>
    <row r="878" spans="1:2" ht="15" customHeight="1">
      <c r="A878" s="141"/>
      <c r="B878" s="141"/>
    </row>
    <row r="879" spans="1:2" ht="15" customHeight="1">
      <c r="A879" s="141"/>
      <c r="B879" s="141"/>
    </row>
    <row r="880" spans="1:2" ht="15" customHeight="1">
      <c r="A880" s="141"/>
      <c r="B880" s="141"/>
    </row>
    <row r="881" spans="1:2" ht="15" customHeight="1">
      <c r="A881" s="141"/>
      <c r="B881" s="141"/>
    </row>
    <row r="882" spans="1:2" ht="15" customHeight="1">
      <c r="A882" s="141"/>
      <c r="B882" s="141"/>
    </row>
    <row r="883" spans="1:2" ht="15" customHeight="1">
      <c r="A883" s="141"/>
      <c r="B883" s="141"/>
    </row>
    <row r="884" spans="1:2" ht="15" customHeight="1">
      <c r="A884" s="141"/>
      <c r="B884" s="141"/>
    </row>
    <row r="885" spans="1:2" ht="15" customHeight="1">
      <c r="A885" s="141"/>
      <c r="B885" s="141"/>
    </row>
    <row r="886" spans="1:2" ht="15" customHeight="1">
      <c r="A886" s="141"/>
      <c r="B886" s="141"/>
    </row>
    <row r="887" spans="1:2" ht="15" customHeight="1">
      <c r="A887" s="141"/>
      <c r="B887" s="141"/>
    </row>
    <row r="888" spans="1:2" ht="15" customHeight="1">
      <c r="A888" s="141"/>
      <c r="B888" s="141"/>
    </row>
    <row r="889" spans="1:2" ht="15" customHeight="1">
      <c r="A889" s="141"/>
      <c r="B889" s="141"/>
    </row>
    <row r="890" spans="1:2" ht="15" customHeight="1">
      <c r="A890" s="141"/>
      <c r="B890" s="141"/>
    </row>
    <row r="891" spans="1:2" ht="15" customHeight="1">
      <c r="A891" s="141"/>
      <c r="B891" s="141"/>
    </row>
    <row r="892" spans="1:2" ht="15" customHeight="1">
      <c r="A892" s="141"/>
      <c r="B892" s="141"/>
    </row>
    <row r="893" spans="1:2" ht="15" customHeight="1">
      <c r="A893" s="141"/>
      <c r="B893" s="141"/>
    </row>
    <row r="894" spans="1:2" ht="15" customHeight="1">
      <c r="A894" s="141"/>
      <c r="B894" s="141"/>
    </row>
    <row r="895" spans="1:2" ht="15" customHeight="1">
      <c r="A895" s="141"/>
      <c r="B895" s="141"/>
    </row>
    <row r="896" spans="1:2" ht="15" customHeight="1">
      <c r="A896" s="141"/>
      <c r="B896" s="141"/>
    </row>
    <row r="897" spans="1:2" ht="15" customHeight="1">
      <c r="A897" s="141"/>
      <c r="B897" s="141"/>
    </row>
    <row r="898" spans="1:2" ht="15" customHeight="1">
      <c r="A898" s="141"/>
      <c r="B898" s="141"/>
    </row>
    <row r="899" spans="1:2" ht="15" customHeight="1">
      <c r="A899" s="141"/>
      <c r="B899" s="141"/>
    </row>
    <row r="900" spans="1:2" ht="15" customHeight="1">
      <c r="A900" s="141"/>
      <c r="B900" s="141"/>
    </row>
    <row r="901" spans="1:2" ht="15" customHeight="1">
      <c r="A901" s="141"/>
      <c r="B901" s="141"/>
    </row>
    <row r="902" spans="1:2" ht="15" customHeight="1">
      <c r="A902" s="141"/>
      <c r="B902" s="141"/>
    </row>
  </sheetData>
  <mergeCells count="68">
    <mergeCell ref="AR18:AS18"/>
    <mergeCell ref="R17:S17"/>
    <mergeCell ref="AE17:AF17"/>
    <mergeCell ref="R18:S18"/>
    <mergeCell ref="AR12:AV12"/>
    <mergeCell ref="AK12:AL12"/>
    <mergeCell ref="AE16:AF16"/>
    <mergeCell ref="AR16:AS16"/>
    <mergeCell ref="AR17:AS17"/>
    <mergeCell ref="R16:S16"/>
    <mergeCell ref="AN12:AP12"/>
    <mergeCell ref="AE18:AF18"/>
    <mergeCell ref="G62:H62"/>
    <mergeCell ref="G61:H61"/>
    <mergeCell ref="S55:AJ55"/>
    <mergeCell ref="E39:F39"/>
    <mergeCell ref="Q40:V40"/>
    <mergeCell ref="G60:H60"/>
    <mergeCell ref="G59:H59"/>
    <mergeCell ref="G43:J43"/>
    <mergeCell ref="L43:P43"/>
    <mergeCell ref="H53:AC53"/>
    <mergeCell ref="R43:AX43"/>
    <mergeCell ref="R44:AX44"/>
    <mergeCell ref="AW55:AX55"/>
    <mergeCell ref="Q39:V39"/>
    <mergeCell ref="AO55:AU55"/>
    <mergeCell ref="G57:H57"/>
    <mergeCell ref="E16:F16"/>
    <mergeCell ref="E79:F79"/>
    <mergeCell ref="E78:F78"/>
    <mergeCell ref="E69:F69"/>
    <mergeCell ref="E71:F71"/>
    <mergeCell ref="E72:F72"/>
    <mergeCell ref="E74:F74"/>
    <mergeCell ref="E75:F75"/>
    <mergeCell ref="E76:F76"/>
    <mergeCell ref="E77:F77"/>
    <mergeCell ref="E34:F34"/>
    <mergeCell ref="E17:F17"/>
    <mergeCell ref="E65:F65"/>
    <mergeCell ref="E66:F66"/>
    <mergeCell ref="E40:F40"/>
    <mergeCell ref="E33:F33"/>
    <mergeCell ref="E32:F32"/>
    <mergeCell ref="E18:F18"/>
    <mergeCell ref="E54:F54"/>
    <mergeCell ref="L44:P44"/>
    <mergeCell ref="E49:O49"/>
    <mergeCell ref="E52:F52"/>
    <mergeCell ref="E23:F23"/>
    <mergeCell ref="E24:F24"/>
    <mergeCell ref="E25:F25"/>
    <mergeCell ref="E27:F27"/>
    <mergeCell ref="E26:F26"/>
    <mergeCell ref="A1:BE1"/>
    <mergeCell ref="E3:Y3"/>
    <mergeCell ref="E5:BD5"/>
    <mergeCell ref="E7:Q7"/>
    <mergeCell ref="E9:O9"/>
    <mergeCell ref="Q9:U9"/>
    <mergeCell ref="E10:O10"/>
    <mergeCell ref="Q10:U10"/>
    <mergeCell ref="R15:S15"/>
    <mergeCell ref="AE15:AF15"/>
    <mergeCell ref="AR15:AS15"/>
    <mergeCell ref="E15:F15"/>
    <mergeCell ref="E12:N12"/>
  </mergeCells>
  <phoneticPr fontId="3"/>
  <dataValidations disablePrompts="1" count="1">
    <dataValidation imeMode="fullAlpha" allowBlank="1" showInputMessage="1" showErrorMessage="1" sqref="N11 N50 J11 L11 J50 L50 K54 H54:I54" xr:uid="{00000000-0002-0000-0100-000000000000}"/>
  </dataValidations>
  <hyperlinks>
    <hyperlink ref="S55:AF55" r:id="rId1" display="gifu_syoubad@nifty.com" xr:uid="{00000000-0004-0000-0100-000001000000}"/>
    <hyperlink ref="S55" r:id="rId2" xr:uid="{00000000-0004-0000-0100-000002000000}"/>
    <hyperlink ref="H53" r:id="rId3" display="http://gifusyoubad.sports.coocan.jp/" xr:uid="{09F26203-C6EF-47ED-91C0-AFE51CA57819}"/>
    <hyperlink ref="H53:P53" r:id="rId4" display="(http://gifusyoubad.gifu-badminton.com/)" xr:uid="{54B719DA-4F6D-441F-850D-10A51AA218AB}"/>
  </hyperlinks>
  <pageMargins left="0.51181102362204722" right="0.39370078740157483" top="0.39370078740157483" bottom="0.19685039370078741" header="0.39370078740157483" footer="0.11811023622047245"/>
  <pageSetup paperSize="9" scale="93" firstPageNumber="13" fitToHeight="0" orientation="portrait" useFirstPageNumber="1" horizontalDpi="4294967293" verticalDpi="300" r:id="rId5"/>
  <headerFooter alignWithMargins="0"/>
  <rowBreaks count="1" manualBreakCount="1">
    <brk id="61" max="56" man="1"/>
  </rowBreaks>
  <ignoredErrors>
    <ignoredError sqref="A32:F36 E15:AT18 A2:BE6 A19:BE19 A15:D18 AU15:BE18 A50:AY50 A65:I65 A11:BE14 X10:BE10 B1:BE1 A68:I78 A67:F67 A9:D10 F9:BE9 F10:V10 A29:BE30 A20:D20 F20:BE20 A49:D49 F49:AY49 A38:F39 A80:I131 A79:D79 H79:I79 A66:F66 H66:I67 A54:AY54 A52:F52 A51:B51 M51:AY51 Z52:AC52 A8:BE8 A7:D7 R7:BE7 A55:S55 AY55 AK55:AN55 A21:BE22 A23:D23 H23:BE2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7"/>
  </sheetPr>
  <dimension ref="A1:P25"/>
  <sheetViews>
    <sheetView zoomScaleNormal="100" workbookViewId="0">
      <selection activeCell="M1" sqref="M1"/>
    </sheetView>
  </sheetViews>
  <sheetFormatPr defaultColWidth="9" defaultRowHeight="22.5" customHeight="1"/>
  <cols>
    <col min="1" max="1" width="2.625" style="6" customWidth="1"/>
    <col min="2" max="4" width="17.875" style="6" customWidth="1"/>
    <col min="5" max="5" width="9" style="6"/>
    <col min="6" max="7" width="3.625" style="6" customWidth="1"/>
    <col min="8" max="10" width="17.875" style="6" customWidth="1"/>
    <col min="11" max="11" width="9" style="6"/>
    <col min="12" max="12" width="3.375" style="6" customWidth="1"/>
    <col min="13" max="16384" width="9" style="6"/>
  </cols>
  <sheetData>
    <row r="1" spans="1:13" ht="22.5" customHeight="1">
      <c r="A1" s="179"/>
      <c r="B1" s="179"/>
      <c r="C1" s="179"/>
      <c r="D1" s="179"/>
      <c r="E1" s="179"/>
      <c r="F1" s="179"/>
      <c r="G1" s="179"/>
      <c r="H1" s="179"/>
      <c r="I1" s="179"/>
      <c r="J1" s="179"/>
      <c r="K1" s="179"/>
      <c r="L1" s="179"/>
    </row>
    <row r="2" spans="1:13" ht="22.5" customHeight="1">
      <c r="A2" s="182" t="str">
        <f>LEFT('05_要項'!$A$1,FIND(" 要項",'05_要項'!$A$1)-1)</f>
        <v xml:space="preserve">第43回 岐阜県ジュニアバドミントン大会 </v>
      </c>
      <c r="B2" s="182"/>
      <c r="C2" s="182"/>
      <c r="D2" s="182"/>
      <c r="E2" s="182"/>
      <c r="F2" s="182"/>
      <c r="G2" s="182" t="str">
        <f>LEFT('05_要項'!$A$1,FIND(" 要項",'05_要項'!$A$1)-1)</f>
        <v xml:space="preserve">第43回 岐阜県ジュニアバドミントン大会 </v>
      </c>
      <c r="H2" s="182"/>
      <c r="I2" s="182"/>
      <c r="J2" s="182"/>
      <c r="K2" s="182"/>
      <c r="L2" s="182"/>
    </row>
    <row r="3" spans="1:13" ht="22.5" customHeight="1">
      <c r="A3" s="40"/>
      <c r="B3" s="40"/>
      <c r="C3" s="182"/>
      <c r="D3" s="182"/>
      <c r="E3" s="40"/>
      <c r="F3" s="40"/>
      <c r="G3" s="40"/>
      <c r="H3" s="40"/>
      <c r="I3" s="182"/>
      <c r="J3" s="182"/>
      <c r="K3" s="40"/>
      <c r="L3" s="40"/>
    </row>
    <row r="4" spans="1:13" ht="22.5" customHeight="1" thickBot="1">
      <c r="B4" s="7"/>
      <c r="C4" s="182" t="s">
        <v>10</v>
      </c>
      <c r="D4" s="182"/>
      <c r="H4" s="7"/>
      <c r="I4" s="182" t="s">
        <v>11</v>
      </c>
      <c r="J4" s="182"/>
    </row>
    <row r="5" spans="1:13" ht="22.5" customHeight="1" thickTop="1" thickBot="1">
      <c r="B5" s="8" t="s">
        <v>104</v>
      </c>
      <c r="C5" s="183"/>
      <c r="D5" s="184"/>
      <c r="E5" s="9"/>
      <c r="H5" s="8" t="s">
        <v>104</v>
      </c>
      <c r="I5" s="183"/>
      <c r="J5" s="184"/>
      <c r="K5" s="9"/>
    </row>
    <row r="6" spans="1:13" s="10" customFormat="1" ht="22.5" customHeight="1" thickTop="1" thickBot="1">
      <c r="B6" s="11" t="s">
        <v>105</v>
      </c>
      <c r="C6" s="12" t="s">
        <v>106</v>
      </c>
      <c r="D6" s="13" t="s">
        <v>232</v>
      </c>
      <c r="H6" s="11" t="s">
        <v>105</v>
      </c>
      <c r="I6" s="12" t="s">
        <v>106</v>
      </c>
      <c r="J6" s="13" t="s">
        <v>107</v>
      </c>
      <c r="M6" s="14"/>
    </row>
    <row r="7" spans="1:13" ht="22.5" customHeight="1" thickTop="1">
      <c r="B7" s="15" t="s">
        <v>224</v>
      </c>
      <c r="C7" s="16" t="s">
        <v>108</v>
      </c>
      <c r="D7" s="17">
        <v>0</v>
      </c>
      <c r="E7" s="185" t="s">
        <v>231</v>
      </c>
      <c r="H7" s="15" t="s">
        <v>224</v>
      </c>
      <c r="I7" s="16" t="s">
        <v>108</v>
      </c>
      <c r="J7" s="17">
        <v>0</v>
      </c>
      <c r="K7" s="185" t="s">
        <v>109</v>
      </c>
    </row>
    <row r="8" spans="1:13" ht="22.5" customHeight="1">
      <c r="B8" s="18" t="s">
        <v>225</v>
      </c>
      <c r="C8" s="19" t="s">
        <v>108</v>
      </c>
      <c r="D8" s="20">
        <v>0</v>
      </c>
      <c r="E8" s="186"/>
      <c r="H8" s="18" t="s">
        <v>225</v>
      </c>
      <c r="I8" s="19" t="s">
        <v>108</v>
      </c>
      <c r="J8" s="20">
        <v>0</v>
      </c>
      <c r="K8" s="186"/>
    </row>
    <row r="9" spans="1:13" ht="22.5" customHeight="1">
      <c r="B9" s="18" t="s">
        <v>226</v>
      </c>
      <c r="C9" s="19" t="s">
        <v>108</v>
      </c>
      <c r="D9" s="20">
        <v>0</v>
      </c>
      <c r="E9" s="186"/>
      <c r="H9" s="18" t="s">
        <v>226</v>
      </c>
      <c r="I9" s="19" t="s">
        <v>108</v>
      </c>
      <c r="J9" s="20">
        <v>0</v>
      </c>
      <c r="K9" s="186"/>
    </row>
    <row r="10" spans="1:13" ht="22.5" customHeight="1">
      <c r="B10" s="18" t="s">
        <v>228</v>
      </c>
      <c r="C10" s="19" t="s">
        <v>108</v>
      </c>
      <c r="D10" s="20">
        <v>0</v>
      </c>
      <c r="E10" s="186"/>
      <c r="H10" s="18" t="s">
        <v>227</v>
      </c>
      <c r="I10" s="19" t="s">
        <v>108</v>
      </c>
      <c r="J10" s="20">
        <v>0</v>
      </c>
      <c r="K10" s="186"/>
    </row>
    <row r="11" spans="1:13" ht="22.5" customHeight="1">
      <c r="B11" s="21" t="s">
        <v>224</v>
      </c>
      <c r="C11" s="22" t="s">
        <v>110</v>
      </c>
      <c r="D11" s="23">
        <v>0</v>
      </c>
      <c r="E11" s="186"/>
      <c r="H11" s="21" t="s">
        <v>224</v>
      </c>
      <c r="I11" s="22" t="s">
        <v>110</v>
      </c>
      <c r="J11" s="23">
        <v>0</v>
      </c>
      <c r="K11" s="186"/>
    </row>
    <row r="12" spans="1:13" ht="22.5" customHeight="1">
      <c r="B12" s="21" t="s">
        <v>225</v>
      </c>
      <c r="C12" s="22" t="s">
        <v>110</v>
      </c>
      <c r="D12" s="23">
        <v>0</v>
      </c>
      <c r="E12" s="186"/>
      <c r="H12" s="21" t="s">
        <v>225</v>
      </c>
      <c r="I12" s="22" t="s">
        <v>110</v>
      </c>
      <c r="J12" s="23">
        <v>0</v>
      </c>
      <c r="K12" s="186"/>
    </row>
    <row r="13" spans="1:13" ht="22.5" customHeight="1">
      <c r="B13" s="21" t="s">
        <v>226</v>
      </c>
      <c r="C13" s="22" t="s">
        <v>110</v>
      </c>
      <c r="D13" s="23">
        <v>0</v>
      </c>
      <c r="E13" s="186"/>
      <c r="H13" s="21" t="s">
        <v>226</v>
      </c>
      <c r="I13" s="22" t="s">
        <v>110</v>
      </c>
      <c r="J13" s="23">
        <v>0</v>
      </c>
      <c r="K13" s="186"/>
    </row>
    <row r="14" spans="1:13" ht="22.5" customHeight="1" thickBot="1">
      <c r="B14" s="24" t="s">
        <v>227</v>
      </c>
      <c r="C14" s="22" t="s">
        <v>110</v>
      </c>
      <c r="D14" s="25">
        <v>0</v>
      </c>
      <c r="E14" s="187"/>
      <c r="H14" s="24" t="s">
        <v>228</v>
      </c>
      <c r="I14" s="22" t="s">
        <v>110</v>
      </c>
      <c r="J14" s="25">
        <v>0</v>
      </c>
      <c r="K14" s="187"/>
    </row>
    <row r="15" spans="1:13" ht="22.5" customHeight="1" thickTop="1">
      <c r="B15" s="26" t="s">
        <v>233</v>
      </c>
      <c r="C15" s="27"/>
      <c r="D15" s="28">
        <f>SUM(D7:D14)</f>
        <v>0</v>
      </c>
      <c r="E15" s="14"/>
      <c r="F15" s="14"/>
      <c r="H15" s="26" t="s">
        <v>111</v>
      </c>
      <c r="I15" s="27"/>
      <c r="J15" s="28">
        <f>SUM(J7:J14)</f>
        <v>0</v>
      </c>
      <c r="K15" s="14"/>
      <c r="L15" s="14"/>
    </row>
    <row r="16" spans="1:13" ht="22.5" customHeight="1">
      <c r="B16" s="26" t="s">
        <v>112</v>
      </c>
      <c r="C16" s="29" t="s">
        <v>230</v>
      </c>
      <c r="D16" s="30">
        <v>2400</v>
      </c>
      <c r="E16" s="14"/>
      <c r="F16" s="14"/>
      <c r="H16" s="26" t="s">
        <v>112</v>
      </c>
      <c r="I16" s="29" t="s">
        <v>113</v>
      </c>
      <c r="J16" s="30">
        <v>1200</v>
      </c>
      <c r="K16" s="14"/>
      <c r="L16" s="14"/>
    </row>
    <row r="17" spans="2:16" ht="22.5" customHeight="1" thickBot="1">
      <c r="B17" s="31" t="s">
        <v>114</v>
      </c>
      <c r="C17" s="32"/>
      <c r="D17" s="33">
        <f>D15*D16</f>
        <v>0</v>
      </c>
      <c r="F17" s="14"/>
      <c r="H17" s="31" t="s">
        <v>114</v>
      </c>
      <c r="I17" s="32"/>
      <c r="J17" s="33">
        <f>J15*J16</f>
        <v>0</v>
      </c>
      <c r="L17" s="14"/>
    </row>
    <row r="18" spans="2:16" ht="22.5" customHeight="1">
      <c r="C18" s="41" t="s">
        <v>229</v>
      </c>
      <c r="D18" s="42">
        <f>$J$17+$D$17</f>
        <v>0</v>
      </c>
      <c r="E18" s="14"/>
      <c r="F18" s="14"/>
      <c r="I18" s="41" t="s">
        <v>115</v>
      </c>
      <c r="J18" s="42">
        <f>$D$17+$J$17</f>
        <v>0</v>
      </c>
      <c r="K18" s="14"/>
      <c r="L18" s="14"/>
    </row>
    <row r="19" spans="2:16" ht="22.5" customHeight="1">
      <c r="B19" s="6" t="s">
        <v>116</v>
      </c>
      <c r="D19" s="14"/>
      <c r="E19" s="14"/>
      <c r="F19" s="14"/>
      <c r="H19" s="6" t="s">
        <v>116</v>
      </c>
      <c r="J19" s="14"/>
      <c r="K19" s="14"/>
      <c r="L19" s="14"/>
    </row>
    <row r="20" spans="2:16" ht="22.5" customHeight="1" thickBot="1">
      <c r="D20" s="14"/>
      <c r="E20" s="14"/>
      <c r="F20" s="14"/>
      <c r="J20" s="14"/>
      <c r="K20" s="14"/>
      <c r="L20" s="14"/>
    </row>
    <row r="21" spans="2:16" ht="22.5" customHeight="1">
      <c r="B21" s="34" t="s">
        <v>117</v>
      </c>
      <c r="C21" s="188"/>
      <c r="D21" s="189"/>
      <c r="E21" s="14"/>
      <c r="F21" s="14"/>
      <c r="H21" s="34" t="s">
        <v>117</v>
      </c>
      <c r="I21" s="188"/>
      <c r="J21" s="189"/>
      <c r="K21" s="14"/>
      <c r="L21" s="14"/>
    </row>
    <row r="22" spans="2:16" ht="22.5" customHeight="1" thickBot="1">
      <c r="B22" s="35" t="s">
        <v>118</v>
      </c>
      <c r="C22" s="180"/>
      <c r="D22" s="181"/>
      <c r="E22" s="14"/>
      <c r="F22" s="14"/>
      <c r="H22" s="35" t="s">
        <v>118</v>
      </c>
      <c r="I22" s="180"/>
      <c r="J22" s="181"/>
      <c r="K22" s="14"/>
      <c r="L22" s="14"/>
    </row>
    <row r="23" spans="2:16" ht="16.5" customHeight="1">
      <c r="E23" s="36"/>
      <c r="F23" s="14"/>
      <c r="H23" s="36"/>
      <c r="I23" s="36"/>
      <c r="J23" s="36"/>
      <c r="K23" s="36"/>
      <c r="L23" s="14"/>
      <c r="M23" s="14"/>
      <c r="N23" s="36"/>
      <c r="O23" s="36"/>
      <c r="P23" s="36"/>
    </row>
    <row r="24" spans="2:16" ht="16.5" customHeight="1">
      <c r="B24" s="36"/>
      <c r="C24" s="36"/>
      <c r="D24" s="36"/>
      <c r="E24" s="36"/>
      <c r="F24" s="14"/>
      <c r="H24" s="36"/>
      <c r="I24" s="36"/>
      <c r="J24" s="36"/>
      <c r="K24" s="36"/>
      <c r="L24" s="14"/>
      <c r="M24" s="14"/>
    </row>
    <row r="25" spans="2:16" ht="16.5" customHeight="1">
      <c r="B25" s="37"/>
      <c r="C25" s="37"/>
      <c r="D25" s="37"/>
      <c r="E25" s="37"/>
      <c r="F25" s="14"/>
      <c r="H25" s="37"/>
      <c r="I25" s="37"/>
      <c r="J25" s="37"/>
      <c r="K25" s="37"/>
      <c r="L25" s="14"/>
      <c r="M25" s="14"/>
    </row>
  </sheetData>
  <mergeCells count="15">
    <mergeCell ref="A1:L1"/>
    <mergeCell ref="I22:J22"/>
    <mergeCell ref="I4:J4"/>
    <mergeCell ref="G2:L2"/>
    <mergeCell ref="I3:J3"/>
    <mergeCell ref="C4:D4"/>
    <mergeCell ref="C5:D5"/>
    <mergeCell ref="K7:K14"/>
    <mergeCell ref="C21:D21"/>
    <mergeCell ref="C22:D22"/>
    <mergeCell ref="A2:F2"/>
    <mergeCell ref="C3:D3"/>
    <mergeCell ref="I5:J5"/>
    <mergeCell ref="E7:E14"/>
    <mergeCell ref="I21:J21"/>
  </mergeCells>
  <phoneticPr fontId="3"/>
  <dataValidations count="1">
    <dataValidation imeMode="disabled" allowBlank="1" showInputMessage="1" showErrorMessage="1" sqref="J7:J14 D7:D14" xr:uid="{00000000-0002-0000-0200-000000000000}"/>
  </dataValidations>
  <pageMargins left="0.51" right="0.24" top="0.31" bottom="0.36" header="0.24" footer="0.21"/>
  <pageSetup paperSize="9" orientation="landscape" r:id="rId1"/>
  <headerFooter alignWithMargins="0">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15"/>
  <sheetViews>
    <sheetView zoomScaleNormal="100" workbookViewId="0">
      <selection activeCell="F1" sqref="F1"/>
    </sheetView>
  </sheetViews>
  <sheetFormatPr defaultColWidth="10.375" defaultRowHeight="21.75" customHeight="1"/>
  <cols>
    <col min="2" max="2" width="12.625" customWidth="1"/>
    <col min="3" max="4" width="10.625" style="107" customWidth="1"/>
    <col min="5" max="5" width="15.625" customWidth="1"/>
  </cols>
  <sheetData>
    <row r="1" spans="2:7" ht="21.75" customHeight="1">
      <c r="B1" s="5"/>
    </row>
    <row r="2" spans="2:7" ht="21.75" customHeight="1" thickBot="1">
      <c r="B2" s="190" t="s">
        <v>119</v>
      </c>
      <c r="C2" s="190"/>
      <c r="D2" s="190"/>
      <c r="E2" s="190"/>
    </row>
    <row r="3" spans="2:7" ht="21.75" customHeight="1" thickBot="1">
      <c r="B3" s="4" t="s">
        <v>120</v>
      </c>
      <c r="C3" s="191" t="str">
        <f>参加申込書!$A$2</f>
        <v xml:space="preserve">第43回 岐阜県ジュニアバドミントン大会 </v>
      </c>
      <c r="D3" s="192"/>
      <c r="E3" s="193"/>
      <c r="F3" s="3"/>
      <c r="G3" s="3"/>
    </row>
    <row r="4" spans="2:7" ht="21.75" customHeight="1" thickBot="1">
      <c r="B4" s="4" t="s">
        <v>121</v>
      </c>
      <c r="C4" s="106"/>
      <c r="D4" s="108"/>
      <c r="E4" s="101"/>
      <c r="F4" s="3"/>
      <c r="G4" s="3"/>
    </row>
    <row r="5" spans="2:7" ht="21.75" customHeight="1" thickBot="1">
      <c r="B5" s="118"/>
      <c r="C5" s="119" t="s">
        <v>179</v>
      </c>
      <c r="D5" s="120" t="s">
        <v>180</v>
      </c>
      <c r="E5" s="121" t="s">
        <v>122</v>
      </c>
    </row>
    <row r="6" spans="2:7" ht="21.75" customHeight="1">
      <c r="B6" s="114">
        <v>1</v>
      </c>
      <c r="C6" s="115"/>
      <c r="D6" s="116"/>
      <c r="E6" s="117"/>
    </row>
    <row r="7" spans="2:7" ht="21.75" customHeight="1">
      <c r="B7" s="102">
        <v>2</v>
      </c>
      <c r="C7" s="109"/>
      <c r="D7" s="110"/>
      <c r="E7" s="113"/>
    </row>
    <row r="8" spans="2:7" ht="21.75" customHeight="1">
      <c r="B8" s="102">
        <v>3</v>
      </c>
      <c r="C8" s="109"/>
      <c r="D8" s="110"/>
      <c r="E8" s="113"/>
    </row>
    <row r="9" spans="2:7" ht="21.75" customHeight="1">
      <c r="B9" s="102">
        <v>4</v>
      </c>
      <c r="C9" s="109"/>
      <c r="D9" s="110"/>
      <c r="E9" s="113"/>
    </row>
    <row r="10" spans="2:7" ht="21.75" customHeight="1">
      <c r="B10" s="102">
        <v>5</v>
      </c>
      <c r="C10" s="109"/>
      <c r="D10" s="110"/>
      <c r="E10" s="103"/>
    </row>
    <row r="11" spans="2:7" ht="21.75" customHeight="1">
      <c r="B11" s="102">
        <v>6</v>
      </c>
      <c r="C11" s="109"/>
      <c r="D11" s="110"/>
      <c r="E11" s="103"/>
    </row>
    <row r="12" spans="2:7" ht="21.75" customHeight="1">
      <c r="B12" s="102">
        <v>7</v>
      </c>
      <c r="C12" s="109"/>
      <c r="D12" s="110"/>
      <c r="E12" s="103"/>
    </row>
    <row r="13" spans="2:7" ht="21.75" customHeight="1">
      <c r="B13" s="102">
        <v>8</v>
      </c>
      <c r="C13" s="109"/>
      <c r="D13" s="110"/>
      <c r="E13" s="103"/>
    </row>
    <row r="14" spans="2:7" ht="21.75" customHeight="1">
      <c r="B14" s="102">
        <v>9</v>
      </c>
      <c r="C14" s="109"/>
      <c r="D14" s="110"/>
      <c r="E14" s="103"/>
    </row>
    <row r="15" spans="2:7" ht="21.75" customHeight="1" thickBot="1">
      <c r="B15" s="104">
        <v>10</v>
      </c>
      <c r="C15" s="111"/>
      <c r="D15" s="112"/>
      <c r="E15" s="105"/>
    </row>
  </sheetData>
  <mergeCells count="2">
    <mergeCell ref="B2:E2"/>
    <mergeCell ref="C3:E3"/>
  </mergeCells>
  <phoneticPr fontId="3"/>
  <dataValidations count="1">
    <dataValidation imeMode="disabled" allowBlank="1" showInputMessage="1" showErrorMessage="1" sqref="E6:E15" xr:uid="{00000000-0002-0000-0300-000000000000}"/>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00FF"/>
  </sheetPr>
  <dimension ref="A1:DD39"/>
  <sheetViews>
    <sheetView showGridLines="0" zoomScale="70" zoomScaleNormal="70" workbookViewId="0"/>
  </sheetViews>
  <sheetFormatPr defaultColWidth="9" defaultRowHeight="24.95" customHeight="1"/>
  <cols>
    <col min="1" max="1" width="3.5" style="38" customWidth="1"/>
    <col min="2" max="2" width="4.875" style="38" customWidth="1"/>
    <col min="3" max="4" width="14.875" style="38" customWidth="1"/>
    <col min="5" max="6" width="4.875" style="38" customWidth="1"/>
    <col min="7" max="8" width="14.875" style="38" customWidth="1"/>
    <col min="9" max="9" width="4.875" style="38" customWidth="1"/>
    <col min="10" max="10" width="19.125" style="38" customWidth="1"/>
    <col min="11" max="12" width="3.75" style="38" customWidth="1"/>
    <col min="13" max="13" width="4.875" style="38" customWidth="1"/>
    <col min="14" max="15" width="14.875" style="38" customWidth="1"/>
    <col min="16" max="17" width="4.875" style="38" customWidth="1"/>
    <col min="18" max="19" width="14.875" style="38" customWidth="1"/>
    <col min="20" max="20" width="4.875" style="38" customWidth="1"/>
    <col min="21" max="21" width="19.125" style="38" customWidth="1"/>
    <col min="22" max="23" width="3.75" style="38" customWidth="1"/>
    <col min="24" max="24" width="4.875" style="38" customWidth="1"/>
    <col min="25" max="26" width="14.875" style="38" customWidth="1"/>
    <col min="27" max="28" width="4.875" style="38" customWidth="1"/>
    <col min="29" max="30" width="14.875" style="38" customWidth="1"/>
    <col min="31" max="31" width="4.875" style="38" customWidth="1"/>
    <col min="32" max="32" width="19.125" style="38" customWidth="1"/>
    <col min="33" max="34" width="3.75" style="38" customWidth="1"/>
    <col min="35" max="35" width="4.875" style="38" customWidth="1"/>
    <col min="36" max="37" width="14.875" style="38" customWidth="1"/>
    <col min="38" max="39" width="4.875" style="38" customWidth="1"/>
    <col min="40" max="41" width="14.875" style="38" customWidth="1"/>
    <col min="42" max="42" width="4.875" style="38" customWidth="1"/>
    <col min="43" max="43" width="19.125" style="38" customWidth="1"/>
    <col min="44" max="16384" width="9" style="38"/>
  </cols>
  <sheetData>
    <row r="1" spans="1:108" ht="24.95" customHeight="1">
      <c r="A1" s="43"/>
      <c r="B1" s="194"/>
      <c r="C1" s="194"/>
      <c r="D1" s="194"/>
      <c r="E1" s="194"/>
      <c r="F1" s="194"/>
      <c r="G1" s="194"/>
      <c r="H1" s="194"/>
      <c r="I1" s="194"/>
      <c r="J1" s="194"/>
      <c r="K1" s="43"/>
      <c r="L1" s="43"/>
      <c r="M1" s="194"/>
      <c r="N1" s="194"/>
      <c r="O1" s="194"/>
      <c r="P1" s="194"/>
      <c r="Q1" s="194"/>
      <c r="R1" s="194"/>
      <c r="S1" s="194"/>
      <c r="T1" s="194"/>
      <c r="U1" s="194"/>
      <c r="V1" s="43"/>
      <c r="W1" s="43"/>
      <c r="X1" s="194"/>
      <c r="Y1" s="194"/>
      <c r="Z1" s="194"/>
      <c r="AA1" s="194"/>
      <c r="AB1" s="194"/>
      <c r="AC1" s="194"/>
      <c r="AD1" s="194"/>
      <c r="AE1" s="194"/>
      <c r="AF1" s="194"/>
      <c r="AG1" s="43"/>
      <c r="AH1" s="43"/>
      <c r="AI1" s="194"/>
      <c r="AJ1" s="194"/>
      <c r="AK1" s="194"/>
      <c r="AL1" s="194"/>
      <c r="AM1" s="194"/>
      <c r="AN1" s="194"/>
      <c r="AO1" s="194"/>
      <c r="AP1" s="194"/>
      <c r="AQ1" s="194"/>
    </row>
    <row r="2" spans="1:108" s="48" customFormat="1" ht="24.95" customHeight="1">
      <c r="B2" s="201" t="s">
        <v>120</v>
      </c>
      <c r="C2" s="202"/>
      <c r="D2" s="198" t="str">
        <f>参加申込書!$A$2&amp;"(複の部)"</f>
        <v>第43回 岐阜県ジュニアバドミントン大会 (複の部)</v>
      </c>
      <c r="E2" s="199"/>
      <c r="F2" s="199"/>
      <c r="G2" s="199"/>
      <c r="H2" s="199"/>
      <c r="I2" s="199"/>
      <c r="J2" s="200"/>
      <c r="K2" s="49"/>
      <c r="M2" s="201" t="s">
        <v>120</v>
      </c>
      <c r="N2" s="202"/>
      <c r="O2" s="198" t="str">
        <f t="shared" ref="O2" si="0">$D$2</f>
        <v>第43回 岐阜県ジュニアバドミントン大会 (複の部)</v>
      </c>
      <c r="P2" s="199"/>
      <c r="Q2" s="199"/>
      <c r="R2" s="199"/>
      <c r="S2" s="199"/>
      <c r="T2" s="199"/>
      <c r="U2" s="200"/>
      <c r="V2" s="49"/>
      <c r="X2" s="201" t="s">
        <v>120</v>
      </c>
      <c r="Y2" s="202"/>
      <c r="Z2" s="198" t="str">
        <f t="shared" ref="Z2" si="1">$D$2</f>
        <v>第43回 岐阜県ジュニアバドミントン大会 (複の部)</v>
      </c>
      <c r="AA2" s="199"/>
      <c r="AB2" s="199"/>
      <c r="AC2" s="199"/>
      <c r="AD2" s="199"/>
      <c r="AE2" s="199"/>
      <c r="AF2" s="200"/>
      <c r="AG2" s="49"/>
      <c r="AI2" s="201" t="s">
        <v>120</v>
      </c>
      <c r="AJ2" s="202"/>
      <c r="AK2" s="198" t="str">
        <f t="shared" ref="AK2" si="2">$D$2</f>
        <v>第43回 岐阜県ジュニアバドミントン大会 (複の部)</v>
      </c>
      <c r="AL2" s="199"/>
      <c r="AM2" s="199"/>
      <c r="AN2" s="199"/>
      <c r="AO2" s="199"/>
      <c r="AP2" s="199"/>
      <c r="AQ2" s="200"/>
    </row>
    <row r="3" spans="1:108" s="48" customFormat="1" ht="24.95" customHeight="1">
      <c r="B3" s="195" t="s">
        <v>196</v>
      </c>
      <c r="C3" s="196"/>
      <c r="D3" s="196"/>
      <c r="E3" s="196"/>
      <c r="F3" s="196"/>
      <c r="G3" s="196"/>
      <c r="H3" s="196"/>
      <c r="I3" s="196"/>
      <c r="J3" s="196"/>
      <c r="K3" s="49"/>
      <c r="M3" s="195" t="s">
        <v>197</v>
      </c>
      <c r="N3" s="196"/>
      <c r="O3" s="196"/>
      <c r="P3" s="196"/>
      <c r="Q3" s="196"/>
      <c r="R3" s="196"/>
      <c r="S3" s="196"/>
      <c r="T3" s="196"/>
      <c r="U3" s="196"/>
      <c r="V3" s="49"/>
      <c r="X3" s="195" t="s">
        <v>198</v>
      </c>
      <c r="Y3" s="196"/>
      <c r="Z3" s="196"/>
      <c r="AA3" s="196"/>
      <c r="AB3" s="196"/>
      <c r="AC3" s="196"/>
      <c r="AD3" s="196"/>
      <c r="AE3" s="196"/>
      <c r="AF3" s="196"/>
      <c r="AG3" s="49"/>
      <c r="AI3" s="197" t="s">
        <v>199</v>
      </c>
      <c r="AJ3" s="197"/>
      <c r="AK3" s="197"/>
      <c r="AL3" s="197"/>
      <c r="AM3" s="197"/>
      <c r="AN3" s="197"/>
      <c r="AO3" s="197"/>
      <c r="AP3" s="197"/>
      <c r="AQ3" s="197"/>
    </row>
    <row r="4" spans="1:108" ht="24.95" customHeight="1">
      <c r="B4" s="203" t="s">
        <v>123</v>
      </c>
      <c r="C4" s="50" t="s">
        <v>177</v>
      </c>
      <c r="D4" s="51" t="s">
        <v>178</v>
      </c>
      <c r="E4" s="206" t="s">
        <v>130</v>
      </c>
      <c r="F4" s="209" t="s">
        <v>131</v>
      </c>
      <c r="G4" s="50" t="s">
        <v>177</v>
      </c>
      <c r="H4" s="51" t="s">
        <v>178</v>
      </c>
      <c r="I4" s="206" t="s">
        <v>130</v>
      </c>
      <c r="J4" s="52" t="s">
        <v>125</v>
      </c>
      <c r="K4" s="39"/>
      <c r="M4" s="212" t="s">
        <v>123</v>
      </c>
      <c r="N4" s="50" t="s">
        <v>177</v>
      </c>
      <c r="O4" s="51" t="s">
        <v>178</v>
      </c>
      <c r="P4" s="215" t="s">
        <v>130</v>
      </c>
      <c r="Q4" s="229" t="s">
        <v>131</v>
      </c>
      <c r="R4" s="50" t="s">
        <v>177</v>
      </c>
      <c r="S4" s="51" t="s">
        <v>178</v>
      </c>
      <c r="T4" s="215" t="s">
        <v>130</v>
      </c>
      <c r="U4" s="52" t="s">
        <v>125</v>
      </c>
      <c r="V4" s="39"/>
      <c r="X4" s="212" t="s">
        <v>123</v>
      </c>
      <c r="Y4" s="50" t="s">
        <v>177</v>
      </c>
      <c r="Z4" s="51" t="s">
        <v>178</v>
      </c>
      <c r="AA4" s="215" t="s">
        <v>130</v>
      </c>
      <c r="AB4" s="229" t="s">
        <v>131</v>
      </c>
      <c r="AC4" s="50" t="s">
        <v>177</v>
      </c>
      <c r="AD4" s="51" t="s">
        <v>178</v>
      </c>
      <c r="AE4" s="215" t="s">
        <v>130</v>
      </c>
      <c r="AF4" s="52" t="s">
        <v>125</v>
      </c>
      <c r="AG4" s="39"/>
      <c r="AI4" s="212" t="s">
        <v>123</v>
      </c>
      <c r="AJ4" s="50" t="s">
        <v>177</v>
      </c>
      <c r="AK4" s="51" t="s">
        <v>178</v>
      </c>
      <c r="AL4" s="215" t="s">
        <v>130</v>
      </c>
      <c r="AM4" s="229" t="s">
        <v>131</v>
      </c>
      <c r="AN4" s="50" t="s">
        <v>177</v>
      </c>
      <c r="AO4" s="51" t="s">
        <v>178</v>
      </c>
      <c r="AP4" s="215" t="s">
        <v>130</v>
      </c>
      <c r="AQ4" s="52" t="s">
        <v>125</v>
      </c>
      <c r="AS4" s="38" ph="1"/>
      <c r="BA4" s="38" ph="1"/>
      <c r="BI4" s="38" ph="1"/>
      <c r="BQ4" s="38" ph="1"/>
      <c r="BR4" s="38" ph="1"/>
      <c r="BS4" s="38" ph="1"/>
      <c r="BT4" s="38" ph="1"/>
      <c r="BU4" s="38" ph="1"/>
      <c r="BV4" s="38" ph="1"/>
      <c r="BY4" s="38" ph="1"/>
      <c r="CG4" s="38" ph="1"/>
      <c r="CO4" s="38" ph="1"/>
      <c r="CW4" s="38" ph="1"/>
      <c r="CX4" s="38" ph="1"/>
      <c r="CY4" s="38" ph="1"/>
      <c r="CZ4" s="38" ph="1"/>
      <c r="DA4" s="38" ph="1"/>
      <c r="DB4" s="38" ph="1"/>
      <c r="DC4" s="38" ph="1"/>
      <c r="DD4" s="38" ph="1"/>
    </row>
    <row r="5" spans="1:108" ht="24.95" customHeight="1">
      <c r="B5" s="204"/>
      <c r="C5" s="53" t="s">
        <v>179</v>
      </c>
      <c r="D5" s="54" t="s">
        <v>180</v>
      </c>
      <c r="E5" s="207"/>
      <c r="F5" s="210"/>
      <c r="G5" s="53" t="s">
        <v>179</v>
      </c>
      <c r="H5" s="54" t="s">
        <v>180</v>
      </c>
      <c r="I5" s="207"/>
      <c r="J5" s="218" t="s">
        <v>128</v>
      </c>
      <c r="K5" s="39"/>
      <c r="M5" s="213"/>
      <c r="N5" s="53" t="s">
        <v>179</v>
      </c>
      <c r="O5" s="54" t="s">
        <v>180</v>
      </c>
      <c r="P5" s="216"/>
      <c r="Q5" s="230"/>
      <c r="R5" s="53" t="s">
        <v>179</v>
      </c>
      <c r="S5" s="54" t="s">
        <v>180</v>
      </c>
      <c r="T5" s="216"/>
      <c r="U5" s="218" t="s">
        <v>128</v>
      </c>
      <c r="V5" s="39"/>
      <c r="X5" s="213"/>
      <c r="Y5" s="53" t="s">
        <v>179</v>
      </c>
      <c r="Z5" s="54" t="s">
        <v>180</v>
      </c>
      <c r="AA5" s="216"/>
      <c r="AB5" s="230"/>
      <c r="AC5" s="53" t="s">
        <v>179</v>
      </c>
      <c r="AD5" s="54" t="s">
        <v>180</v>
      </c>
      <c r="AE5" s="216"/>
      <c r="AF5" s="218" t="s">
        <v>128</v>
      </c>
      <c r="AG5" s="39"/>
      <c r="AI5" s="213"/>
      <c r="AJ5" s="53" t="s">
        <v>179</v>
      </c>
      <c r="AK5" s="54" t="s">
        <v>180</v>
      </c>
      <c r="AL5" s="216"/>
      <c r="AM5" s="230"/>
      <c r="AN5" s="53" t="s">
        <v>179</v>
      </c>
      <c r="AO5" s="54" t="s">
        <v>180</v>
      </c>
      <c r="AP5" s="216"/>
      <c r="AQ5" s="218" t="s">
        <v>128</v>
      </c>
      <c r="AS5" s="38" ph="1"/>
      <c r="BA5" s="38" ph="1"/>
      <c r="BI5" s="38" ph="1"/>
      <c r="BQ5" s="38" ph="1"/>
      <c r="BR5" s="38" ph="1"/>
      <c r="BS5" s="38" ph="1"/>
      <c r="BT5" s="38" ph="1"/>
      <c r="BU5" s="38" ph="1"/>
      <c r="BV5" s="38" ph="1"/>
      <c r="BY5" s="38" ph="1"/>
      <c r="CG5" s="38" ph="1"/>
      <c r="CO5" s="38" ph="1"/>
      <c r="CW5" s="38" ph="1"/>
      <c r="CX5" s="38" ph="1"/>
      <c r="CY5" s="38" ph="1"/>
      <c r="CZ5" s="38" ph="1"/>
      <c r="DA5" s="38" ph="1"/>
      <c r="DB5" s="38" ph="1"/>
      <c r="DC5" s="38" ph="1"/>
      <c r="DD5" s="38" ph="1"/>
    </row>
    <row r="6" spans="1:108" ht="24.95" customHeight="1">
      <c r="B6" s="205"/>
      <c r="C6" s="232" t="s">
        <v>181</v>
      </c>
      <c r="D6" s="233"/>
      <c r="E6" s="208"/>
      <c r="F6" s="211"/>
      <c r="G6" s="232" t="s">
        <v>181</v>
      </c>
      <c r="H6" s="233"/>
      <c r="I6" s="208"/>
      <c r="J6" s="219"/>
      <c r="K6" s="39"/>
      <c r="M6" s="214"/>
      <c r="N6" s="232" t="s">
        <v>181</v>
      </c>
      <c r="O6" s="233"/>
      <c r="P6" s="217"/>
      <c r="Q6" s="231"/>
      <c r="R6" s="232" t="s">
        <v>181</v>
      </c>
      <c r="S6" s="233"/>
      <c r="T6" s="217"/>
      <c r="U6" s="219"/>
      <c r="V6" s="39"/>
      <c r="X6" s="214"/>
      <c r="Y6" s="232" t="s">
        <v>181</v>
      </c>
      <c r="Z6" s="233"/>
      <c r="AA6" s="217"/>
      <c r="AB6" s="231"/>
      <c r="AC6" s="232" t="s">
        <v>181</v>
      </c>
      <c r="AD6" s="233"/>
      <c r="AE6" s="217"/>
      <c r="AF6" s="219"/>
      <c r="AG6" s="39"/>
      <c r="AI6" s="214"/>
      <c r="AJ6" s="232" t="s">
        <v>181</v>
      </c>
      <c r="AK6" s="233"/>
      <c r="AL6" s="217"/>
      <c r="AM6" s="231"/>
      <c r="AN6" s="232" t="s">
        <v>181</v>
      </c>
      <c r="AO6" s="233"/>
      <c r="AP6" s="217"/>
      <c r="AQ6" s="219"/>
    </row>
    <row r="7" spans="1:108" ht="24.95" customHeight="1">
      <c r="B7" s="220">
        <v>1</v>
      </c>
      <c r="C7" s="50"/>
      <c r="D7" s="51"/>
      <c r="E7" s="223"/>
      <c r="F7" s="225" t="s" ph="1">
        <v>131</v>
      </c>
      <c r="G7" s="50"/>
      <c r="H7" s="51"/>
      <c r="I7" s="223"/>
      <c r="J7" s="227"/>
      <c r="K7" s="39"/>
      <c r="M7" s="220">
        <v>1</v>
      </c>
      <c r="N7" s="50"/>
      <c r="O7" s="51"/>
      <c r="P7" s="223"/>
      <c r="Q7" s="225" t="s" ph="1">
        <v>212</v>
      </c>
      <c r="R7" s="50"/>
      <c r="S7" s="51"/>
      <c r="T7" s="223"/>
      <c r="U7" s="227"/>
      <c r="V7" s="39"/>
      <c r="X7" s="220">
        <v>1</v>
      </c>
      <c r="Y7" s="50"/>
      <c r="Z7" s="51"/>
      <c r="AA7" s="223"/>
      <c r="AB7" s="225" t="s" ph="1">
        <v>131</v>
      </c>
      <c r="AC7" s="50"/>
      <c r="AD7" s="51"/>
      <c r="AE7" s="223"/>
      <c r="AF7" s="227"/>
      <c r="AG7" s="39"/>
      <c r="AI7" s="220">
        <v>1</v>
      </c>
      <c r="AJ7" s="50"/>
      <c r="AK7" s="51"/>
      <c r="AL7" s="223"/>
      <c r="AM7" s="225" t="s" ph="1">
        <v>131</v>
      </c>
      <c r="AN7" s="50"/>
      <c r="AO7" s="51"/>
      <c r="AP7" s="223"/>
      <c r="AQ7" s="227"/>
      <c r="AS7" s="38" ph="1"/>
      <c r="BA7" s="38" ph="1"/>
      <c r="BI7" s="38" ph="1"/>
      <c r="BQ7" s="38" ph="1"/>
      <c r="BR7" s="38" ph="1"/>
      <c r="BS7" s="38" ph="1"/>
      <c r="BT7" s="38" ph="1"/>
      <c r="BU7" s="38" ph="1"/>
      <c r="BV7" s="38" ph="1"/>
      <c r="BY7" s="38" ph="1"/>
      <c r="CG7" s="38" ph="1"/>
      <c r="CO7" s="38" ph="1"/>
      <c r="CW7" s="38" ph="1"/>
      <c r="CX7" s="38" ph="1"/>
      <c r="CY7" s="38" ph="1"/>
      <c r="CZ7" s="38" ph="1"/>
      <c r="DA7" s="38" ph="1"/>
      <c r="DB7" s="38" ph="1"/>
      <c r="DC7" s="38" ph="1"/>
      <c r="DD7" s="38" ph="1"/>
    </row>
    <row r="8" spans="1:108" ht="24.95" customHeight="1">
      <c r="B8" s="221"/>
      <c r="C8" s="53"/>
      <c r="D8" s="54"/>
      <c r="E8" s="224"/>
      <c r="F8" s="226" ph="1"/>
      <c r="G8" s="53"/>
      <c r="H8" s="54"/>
      <c r="I8" s="224"/>
      <c r="J8" s="228"/>
      <c r="K8" s="39"/>
      <c r="M8" s="221"/>
      <c r="N8" s="53"/>
      <c r="O8" s="54"/>
      <c r="P8" s="224"/>
      <c r="Q8" s="226" ph="1"/>
      <c r="R8" s="53"/>
      <c r="S8" s="54"/>
      <c r="T8" s="224"/>
      <c r="U8" s="228"/>
      <c r="V8" s="39"/>
      <c r="X8" s="221"/>
      <c r="Y8" s="53"/>
      <c r="Z8" s="54"/>
      <c r="AA8" s="224"/>
      <c r="AB8" s="226" ph="1"/>
      <c r="AC8" s="53"/>
      <c r="AD8" s="54"/>
      <c r="AE8" s="224"/>
      <c r="AF8" s="228"/>
      <c r="AG8" s="39"/>
      <c r="AI8" s="221"/>
      <c r="AJ8" s="53"/>
      <c r="AK8" s="54"/>
      <c r="AL8" s="224"/>
      <c r="AM8" s="226" ph="1"/>
      <c r="AN8" s="53"/>
      <c r="AO8" s="54"/>
      <c r="AP8" s="224"/>
      <c r="AQ8" s="228"/>
      <c r="AS8" s="38" ph="1"/>
      <c r="BA8" s="38" ph="1"/>
      <c r="BI8" s="38" ph="1"/>
      <c r="BQ8" s="38" ph="1"/>
      <c r="BR8" s="38" ph="1"/>
      <c r="BS8" s="38" ph="1"/>
      <c r="BT8" s="38" ph="1"/>
      <c r="BU8" s="38" ph="1"/>
      <c r="BV8" s="38" ph="1"/>
      <c r="BY8" s="38" ph="1"/>
      <c r="CG8" s="38" ph="1"/>
      <c r="CO8" s="38" ph="1"/>
      <c r="CW8" s="38" ph="1"/>
      <c r="CX8" s="38" ph="1"/>
      <c r="CY8" s="38" ph="1"/>
      <c r="CZ8" s="38" ph="1"/>
      <c r="DA8" s="38" ph="1"/>
      <c r="DB8" s="38" ph="1"/>
      <c r="DC8" s="38" ph="1"/>
      <c r="DD8" s="38" ph="1"/>
    </row>
    <row r="9" spans="1:108" ht="24.95" customHeight="1">
      <c r="B9" s="222"/>
      <c r="C9" s="232"/>
      <c r="D9" s="233"/>
      <c r="E9" s="56"/>
      <c r="F9" s="56"/>
      <c r="G9" s="232"/>
      <c r="H9" s="233"/>
      <c r="I9" s="56"/>
      <c r="J9" s="57" t="s">
        <v>132</v>
      </c>
      <c r="K9" s="39"/>
      <c r="M9" s="222"/>
      <c r="N9" s="232"/>
      <c r="O9" s="233"/>
      <c r="P9" s="56"/>
      <c r="Q9" s="56"/>
      <c r="R9" s="232"/>
      <c r="S9" s="233"/>
      <c r="T9" s="56"/>
      <c r="U9" s="57" t="s">
        <v>213</v>
      </c>
      <c r="V9" s="39"/>
      <c r="X9" s="222"/>
      <c r="Y9" s="232"/>
      <c r="Z9" s="233"/>
      <c r="AA9" s="56"/>
      <c r="AB9" s="56"/>
      <c r="AC9" s="232"/>
      <c r="AD9" s="233"/>
      <c r="AE9" s="56"/>
      <c r="AF9" s="57" t="s">
        <v>132</v>
      </c>
      <c r="AG9" s="39"/>
      <c r="AI9" s="222"/>
      <c r="AJ9" s="232"/>
      <c r="AK9" s="233"/>
      <c r="AL9" s="56"/>
      <c r="AM9" s="56"/>
      <c r="AN9" s="232"/>
      <c r="AO9" s="233"/>
      <c r="AP9" s="56"/>
      <c r="AQ9" s="57" t="s">
        <v>132</v>
      </c>
      <c r="AS9" s="38" ph="1"/>
      <c r="BA9" s="38" ph="1"/>
      <c r="BI9" s="38" ph="1"/>
      <c r="BQ9" s="38" ph="1"/>
      <c r="BR9" s="38" ph="1"/>
      <c r="BS9" s="38" ph="1"/>
      <c r="BT9" s="38" ph="1"/>
      <c r="BU9" s="38" ph="1"/>
      <c r="BV9" s="38" ph="1"/>
      <c r="BY9" s="38" ph="1"/>
      <c r="CG9" s="38" ph="1"/>
      <c r="CO9" s="38" ph="1"/>
      <c r="CW9" s="38" ph="1"/>
      <c r="CX9" s="38" ph="1"/>
      <c r="CY9" s="38" ph="1"/>
      <c r="CZ9" s="38" ph="1"/>
      <c r="DA9" s="38" ph="1"/>
      <c r="DB9" s="38" ph="1"/>
      <c r="DC9" s="38" ph="1"/>
      <c r="DD9" s="38" ph="1"/>
    </row>
    <row r="10" spans="1:108" ht="24.95" customHeight="1">
      <c r="B10" s="220">
        <v>2</v>
      </c>
      <c r="C10" s="50"/>
      <c r="D10" s="51"/>
      <c r="E10" s="223"/>
      <c r="F10" s="225" t="s" ph="1">
        <v>131</v>
      </c>
      <c r="G10" s="50"/>
      <c r="H10" s="51"/>
      <c r="I10" s="223"/>
      <c r="J10" s="227"/>
      <c r="K10" s="58"/>
      <c r="M10" s="220">
        <v>2</v>
      </c>
      <c r="N10" s="50"/>
      <c r="O10" s="51"/>
      <c r="P10" s="223"/>
      <c r="Q10" s="225" t="s" ph="1">
        <v>131</v>
      </c>
      <c r="R10" s="50"/>
      <c r="S10" s="51"/>
      <c r="T10" s="223"/>
      <c r="U10" s="227"/>
      <c r="V10" s="58"/>
      <c r="X10" s="220">
        <v>2</v>
      </c>
      <c r="Y10" s="50"/>
      <c r="Z10" s="51"/>
      <c r="AA10" s="223"/>
      <c r="AB10" s="225" t="s" ph="1">
        <v>131</v>
      </c>
      <c r="AC10" s="50"/>
      <c r="AD10" s="51"/>
      <c r="AE10" s="223"/>
      <c r="AF10" s="227"/>
      <c r="AG10" s="58"/>
      <c r="AI10" s="220">
        <v>2</v>
      </c>
      <c r="AJ10" s="50"/>
      <c r="AK10" s="51"/>
      <c r="AL10" s="223"/>
      <c r="AM10" s="225" t="s" ph="1">
        <v>131</v>
      </c>
      <c r="AN10" s="50"/>
      <c r="AO10" s="51"/>
      <c r="AP10" s="223"/>
      <c r="AQ10" s="227"/>
      <c r="AS10" s="38" ph="1"/>
      <c r="BA10" s="38" ph="1"/>
      <c r="BI10" s="38" ph="1"/>
      <c r="BQ10" s="38" ph="1"/>
      <c r="BR10" s="38" ph="1"/>
      <c r="BS10" s="38" ph="1"/>
      <c r="BT10" s="38" ph="1"/>
      <c r="BU10" s="38" ph="1"/>
      <c r="BV10" s="38" ph="1"/>
      <c r="BY10" s="38" ph="1"/>
      <c r="CG10" s="38" ph="1"/>
      <c r="CO10" s="38" ph="1"/>
      <c r="CW10" s="38" ph="1"/>
      <c r="CX10" s="38" ph="1"/>
      <c r="CY10" s="38" ph="1"/>
      <c r="CZ10" s="38" ph="1"/>
      <c r="DA10" s="38" ph="1"/>
      <c r="DB10" s="38" ph="1"/>
      <c r="DC10" s="38" ph="1"/>
      <c r="DD10" s="38" ph="1"/>
    </row>
    <row r="11" spans="1:108" ht="24.95" customHeight="1">
      <c r="B11" s="221"/>
      <c r="C11" s="53"/>
      <c r="D11" s="54"/>
      <c r="E11" s="224"/>
      <c r="F11" s="226" ph="1"/>
      <c r="G11" s="53"/>
      <c r="H11" s="54"/>
      <c r="I11" s="224"/>
      <c r="J11" s="228"/>
      <c r="K11" s="39"/>
      <c r="M11" s="221"/>
      <c r="N11" s="53"/>
      <c r="O11" s="54"/>
      <c r="P11" s="224"/>
      <c r="Q11" s="226" ph="1"/>
      <c r="R11" s="53"/>
      <c r="S11" s="54"/>
      <c r="T11" s="224"/>
      <c r="U11" s="228"/>
      <c r="V11" s="39"/>
      <c r="X11" s="221"/>
      <c r="Y11" s="53"/>
      <c r="Z11" s="54"/>
      <c r="AA11" s="224"/>
      <c r="AB11" s="226" ph="1"/>
      <c r="AC11" s="53"/>
      <c r="AD11" s="54"/>
      <c r="AE11" s="224"/>
      <c r="AF11" s="228"/>
      <c r="AG11" s="39"/>
      <c r="AI11" s="221"/>
      <c r="AJ11" s="53"/>
      <c r="AK11" s="54"/>
      <c r="AL11" s="224"/>
      <c r="AM11" s="226" ph="1"/>
      <c r="AN11" s="53"/>
      <c r="AO11" s="54"/>
      <c r="AP11" s="224"/>
      <c r="AQ11" s="228"/>
      <c r="AS11" s="38" ph="1"/>
      <c r="BA11" s="38" ph="1"/>
      <c r="BI11" s="38" ph="1"/>
      <c r="BQ11" s="38" ph="1"/>
      <c r="BR11" s="38" ph="1"/>
      <c r="BS11" s="38" ph="1"/>
      <c r="BT11" s="38" ph="1"/>
      <c r="BU11" s="38" ph="1"/>
      <c r="BV11" s="38" ph="1"/>
      <c r="BY11" s="38" ph="1"/>
      <c r="CG11" s="38" ph="1"/>
      <c r="CO11" s="38" ph="1"/>
      <c r="CW11" s="38" ph="1"/>
      <c r="CX11" s="38" ph="1"/>
      <c r="CY11" s="38" ph="1"/>
      <c r="CZ11" s="38" ph="1"/>
      <c r="DA11" s="38" ph="1"/>
      <c r="DB11" s="38" ph="1"/>
      <c r="DC11" s="38" ph="1"/>
      <c r="DD11" s="38" ph="1"/>
    </row>
    <row r="12" spans="1:108" ht="24.95" customHeight="1">
      <c r="B12" s="222"/>
      <c r="C12" s="232"/>
      <c r="D12" s="233"/>
      <c r="E12" s="56"/>
      <c r="F12" s="56"/>
      <c r="G12" s="232"/>
      <c r="H12" s="233"/>
      <c r="I12" s="56"/>
      <c r="J12" s="57" t="s">
        <v>132</v>
      </c>
      <c r="K12" s="39"/>
      <c r="M12" s="222"/>
      <c r="N12" s="232"/>
      <c r="O12" s="233"/>
      <c r="P12" s="56"/>
      <c r="Q12" s="56"/>
      <c r="R12" s="232"/>
      <c r="S12" s="233"/>
      <c r="T12" s="56"/>
      <c r="U12" s="57" t="s">
        <v>132</v>
      </c>
      <c r="V12" s="39"/>
      <c r="X12" s="222"/>
      <c r="Y12" s="232"/>
      <c r="Z12" s="233"/>
      <c r="AA12" s="56"/>
      <c r="AB12" s="56"/>
      <c r="AC12" s="232"/>
      <c r="AD12" s="233"/>
      <c r="AE12" s="56"/>
      <c r="AF12" s="57" t="s">
        <v>132</v>
      </c>
      <c r="AG12" s="39"/>
      <c r="AI12" s="222"/>
      <c r="AJ12" s="232"/>
      <c r="AK12" s="233"/>
      <c r="AL12" s="56"/>
      <c r="AM12" s="56"/>
      <c r="AN12" s="232"/>
      <c r="AO12" s="233"/>
      <c r="AP12" s="56"/>
      <c r="AQ12" s="57" t="s">
        <v>132</v>
      </c>
      <c r="AS12" s="38" ph="1"/>
      <c r="BA12" s="38" ph="1"/>
      <c r="BI12" s="38" ph="1"/>
      <c r="BQ12" s="38" ph="1"/>
      <c r="BR12" s="38" ph="1"/>
      <c r="BS12" s="38" ph="1"/>
      <c r="BT12" s="38" ph="1"/>
      <c r="BU12" s="38" ph="1"/>
      <c r="BV12" s="38" ph="1"/>
      <c r="BY12" s="38" ph="1"/>
      <c r="CG12" s="38" ph="1"/>
      <c r="CO12" s="38" ph="1"/>
      <c r="CW12" s="38" ph="1"/>
      <c r="CX12" s="38" ph="1"/>
      <c r="CY12" s="38" ph="1"/>
      <c r="CZ12" s="38" ph="1"/>
      <c r="DA12" s="38" ph="1"/>
      <c r="DB12" s="38" ph="1"/>
      <c r="DC12" s="38" ph="1"/>
      <c r="DD12" s="38" ph="1"/>
    </row>
    <row r="13" spans="1:108" ht="24.95" customHeight="1">
      <c r="B13" s="220">
        <v>3</v>
      </c>
      <c r="C13" s="50"/>
      <c r="D13" s="51"/>
      <c r="E13" s="227"/>
      <c r="F13" s="225" t="s" ph="1">
        <v>131</v>
      </c>
      <c r="G13" s="50"/>
      <c r="H13" s="51"/>
      <c r="I13" s="223"/>
      <c r="J13" s="227"/>
      <c r="K13" s="39"/>
      <c r="M13" s="220">
        <v>3</v>
      </c>
      <c r="N13" s="50"/>
      <c r="O13" s="51"/>
      <c r="P13" s="227"/>
      <c r="Q13" s="225" t="s" ph="1">
        <v>131</v>
      </c>
      <c r="R13" s="50"/>
      <c r="S13" s="51"/>
      <c r="T13" s="223"/>
      <c r="U13" s="227"/>
      <c r="V13" s="39"/>
      <c r="X13" s="220">
        <v>3</v>
      </c>
      <c r="Y13" s="50"/>
      <c r="Z13" s="51"/>
      <c r="AA13" s="227"/>
      <c r="AB13" s="225" t="s" ph="1">
        <v>131</v>
      </c>
      <c r="AC13" s="50"/>
      <c r="AD13" s="51"/>
      <c r="AE13" s="223"/>
      <c r="AF13" s="227"/>
      <c r="AG13" s="39"/>
      <c r="AI13" s="220">
        <v>3</v>
      </c>
      <c r="AJ13" s="50"/>
      <c r="AK13" s="51"/>
      <c r="AL13" s="227"/>
      <c r="AM13" s="225" t="s" ph="1">
        <v>131</v>
      </c>
      <c r="AN13" s="50"/>
      <c r="AO13" s="51"/>
      <c r="AP13" s="223"/>
      <c r="AQ13" s="227"/>
      <c r="AS13" s="38" ph="1"/>
      <c r="BA13" s="38" ph="1"/>
      <c r="BI13" s="38" ph="1"/>
      <c r="BQ13" s="38" ph="1"/>
      <c r="BR13" s="38" ph="1"/>
      <c r="BS13" s="38" ph="1"/>
      <c r="BT13" s="38" ph="1"/>
      <c r="BU13" s="38" ph="1"/>
      <c r="BV13" s="38" ph="1"/>
      <c r="BY13" s="38" ph="1"/>
      <c r="CG13" s="38" ph="1"/>
      <c r="CO13" s="38" ph="1"/>
      <c r="CW13" s="38" ph="1"/>
      <c r="CX13" s="38" ph="1"/>
      <c r="CY13" s="38" ph="1"/>
      <c r="CZ13" s="38" ph="1"/>
      <c r="DA13" s="38" ph="1"/>
      <c r="DB13" s="38" ph="1"/>
      <c r="DC13" s="38" ph="1"/>
      <c r="DD13" s="38" ph="1"/>
    </row>
    <row r="14" spans="1:108" ht="24.95" customHeight="1">
      <c r="B14" s="221"/>
      <c r="C14" s="53"/>
      <c r="D14" s="54"/>
      <c r="E14" s="234"/>
      <c r="F14" s="226" ph="1"/>
      <c r="G14" s="53"/>
      <c r="H14" s="54"/>
      <c r="I14" s="224"/>
      <c r="J14" s="228"/>
      <c r="K14" s="39"/>
      <c r="M14" s="221"/>
      <c r="N14" s="53"/>
      <c r="O14" s="54"/>
      <c r="P14" s="234"/>
      <c r="Q14" s="226" ph="1"/>
      <c r="R14" s="53"/>
      <c r="S14" s="54"/>
      <c r="T14" s="224"/>
      <c r="U14" s="228"/>
      <c r="V14" s="39"/>
      <c r="X14" s="221"/>
      <c r="Y14" s="53"/>
      <c r="Z14" s="54"/>
      <c r="AA14" s="234"/>
      <c r="AB14" s="226" ph="1"/>
      <c r="AC14" s="53"/>
      <c r="AD14" s="54"/>
      <c r="AE14" s="224"/>
      <c r="AF14" s="228"/>
      <c r="AG14" s="39"/>
      <c r="AI14" s="221"/>
      <c r="AJ14" s="53"/>
      <c r="AK14" s="54"/>
      <c r="AL14" s="234"/>
      <c r="AM14" s="226" ph="1"/>
      <c r="AN14" s="53"/>
      <c r="AO14" s="54"/>
      <c r="AP14" s="224"/>
      <c r="AQ14" s="228"/>
      <c r="AS14" s="38" ph="1"/>
      <c r="BA14" s="38" ph="1"/>
      <c r="BI14" s="38" ph="1"/>
      <c r="BQ14" s="38" ph="1"/>
      <c r="BR14" s="38" ph="1"/>
      <c r="BS14" s="38" ph="1"/>
      <c r="BT14" s="38" ph="1"/>
      <c r="BU14" s="38" ph="1"/>
      <c r="BV14" s="38" ph="1"/>
      <c r="BY14" s="38" ph="1"/>
      <c r="CG14" s="38" ph="1"/>
      <c r="CO14" s="38" ph="1"/>
      <c r="CW14" s="38" ph="1"/>
      <c r="CX14" s="38" ph="1"/>
      <c r="CY14" s="38" ph="1"/>
      <c r="CZ14" s="38" ph="1"/>
      <c r="DA14" s="38" ph="1"/>
      <c r="DB14" s="38" ph="1"/>
      <c r="DC14" s="38" ph="1"/>
      <c r="DD14" s="38" ph="1"/>
    </row>
    <row r="15" spans="1:108" ht="24.95" customHeight="1">
      <c r="B15" s="222"/>
      <c r="C15" s="232"/>
      <c r="D15" s="233"/>
      <c r="E15" s="56"/>
      <c r="F15" s="56"/>
      <c r="G15" s="232"/>
      <c r="H15" s="233"/>
      <c r="I15" s="56"/>
      <c r="J15" s="57" t="s">
        <v>132</v>
      </c>
      <c r="K15" s="39"/>
      <c r="M15" s="222"/>
      <c r="N15" s="232"/>
      <c r="O15" s="233"/>
      <c r="P15" s="56"/>
      <c r="Q15" s="56"/>
      <c r="R15" s="232"/>
      <c r="S15" s="233"/>
      <c r="T15" s="56"/>
      <c r="U15" s="57" t="s">
        <v>132</v>
      </c>
      <c r="V15" s="39"/>
      <c r="X15" s="222"/>
      <c r="Y15" s="232"/>
      <c r="Z15" s="233"/>
      <c r="AA15" s="56"/>
      <c r="AB15" s="56"/>
      <c r="AC15" s="232"/>
      <c r="AD15" s="233"/>
      <c r="AE15" s="56"/>
      <c r="AF15" s="57" t="s">
        <v>132</v>
      </c>
      <c r="AG15" s="39"/>
      <c r="AI15" s="222"/>
      <c r="AJ15" s="232"/>
      <c r="AK15" s="233"/>
      <c r="AL15" s="56"/>
      <c r="AM15" s="56"/>
      <c r="AN15" s="232"/>
      <c r="AO15" s="233"/>
      <c r="AP15" s="56"/>
      <c r="AQ15" s="57" t="s">
        <v>132</v>
      </c>
    </row>
    <row r="16" spans="1:108" ht="24.95" customHeight="1">
      <c r="B16" s="220">
        <v>4</v>
      </c>
      <c r="C16" s="50"/>
      <c r="D16" s="51"/>
      <c r="E16" s="223"/>
      <c r="F16" s="225" t="s" ph="1">
        <v>131</v>
      </c>
      <c r="G16" s="50"/>
      <c r="H16" s="51"/>
      <c r="I16" s="223"/>
      <c r="J16" s="227"/>
      <c r="K16" s="58"/>
      <c r="M16" s="220">
        <v>4</v>
      </c>
      <c r="N16" s="50"/>
      <c r="O16" s="51"/>
      <c r="P16" s="223"/>
      <c r="Q16" s="225" t="s" ph="1">
        <v>131</v>
      </c>
      <c r="R16" s="50"/>
      <c r="S16" s="51"/>
      <c r="T16" s="223"/>
      <c r="U16" s="227"/>
      <c r="V16" s="58"/>
      <c r="X16" s="220">
        <v>4</v>
      </c>
      <c r="Y16" s="50"/>
      <c r="Z16" s="51"/>
      <c r="AA16" s="223"/>
      <c r="AB16" s="225" t="s" ph="1">
        <v>131</v>
      </c>
      <c r="AC16" s="50"/>
      <c r="AD16" s="51"/>
      <c r="AE16" s="223"/>
      <c r="AF16" s="227"/>
      <c r="AG16" s="58"/>
      <c r="AI16" s="220">
        <v>4</v>
      </c>
      <c r="AJ16" s="50"/>
      <c r="AK16" s="51"/>
      <c r="AL16" s="223"/>
      <c r="AM16" s="225" t="s" ph="1">
        <v>131</v>
      </c>
      <c r="AN16" s="50"/>
      <c r="AO16" s="51"/>
      <c r="AP16" s="223"/>
      <c r="AQ16" s="227"/>
    </row>
    <row r="17" spans="2:43" ht="24.95" customHeight="1">
      <c r="B17" s="221"/>
      <c r="C17" s="53"/>
      <c r="D17" s="54"/>
      <c r="E17" s="224"/>
      <c r="F17" s="226" ph="1"/>
      <c r="G17" s="53"/>
      <c r="H17" s="54"/>
      <c r="I17" s="224"/>
      <c r="J17" s="228"/>
      <c r="K17" s="39"/>
      <c r="M17" s="221"/>
      <c r="N17" s="53"/>
      <c r="O17" s="54"/>
      <c r="P17" s="224"/>
      <c r="Q17" s="226" ph="1"/>
      <c r="R17" s="53"/>
      <c r="S17" s="54"/>
      <c r="T17" s="224"/>
      <c r="U17" s="228"/>
      <c r="V17" s="39"/>
      <c r="X17" s="221"/>
      <c r="Y17" s="53"/>
      <c r="Z17" s="54"/>
      <c r="AA17" s="224"/>
      <c r="AB17" s="226" ph="1"/>
      <c r="AC17" s="53"/>
      <c r="AD17" s="54"/>
      <c r="AE17" s="224"/>
      <c r="AF17" s="228"/>
      <c r="AG17" s="39"/>
      <c r="AI17" s="221"/>
      <c r="AJ17" s="53"/>
      <c r="AK17" s="54"/>
      <c r="AL17" s="224"/>
      <c r="AM17" s="226" ph="1"/>
      <c r="AN17" s="53"/>
      <c r="AO17" s="54"/>
      <c r="AP17" s="224"/>
      <c r="AQ17" s="228"/>
    </row>
    <row r="18" spans="2:43" ht="24.95" customHeight="1">
      <c r="B18" s="222"/>
      <c r="C18" s="232"/>
      <c r="D18" s="233"/>
      <c r="E18" s="56"/>
      <c r="F18" s="56"/>
      <c r="G18" s="232"/>
      <c r="H18" s="233"/>
      <c r="I18" s="56"/>
      <c r="J18" s="57" t="s">
        <v>132</v>
      </c>
      <c r="K18" s="39"/>
      <c r="M18" s="222"/>
      <c r="N18" s="232"/>
      <c r="O18" s="233"/>
      <c r="P18" s="56"/>
      <c r="Q18" s="56"/>
      <c r="R18" s="232"/>
      <c r="S18" s="233"/>
      <c r="T18" s="56"/>
      <c r="U18" s="57" t="s">
        <v>132</v>
      </c>
      <c r="V18" s="39"/>
      <c r="X18" s="222"/>
      <c r="Y18" s="232"/>
      <c r="Z18" s="233"/>
      <c r="AA18" s="56"/>
      <c r="AB18" s="56"/>
      <c r="AC18" s="232"/>
      <c r="AD18" s="233"/>
      <c r="AE18" s="56"/>
      <c r="AF18" s="57" t="s">
        <v>132</v>
      </c>
      <c r="AG18" s="39"/>
      <c r="AI18" s="222"/>
      <c r="AJ18" s="232"/>
      <c r="AK18" s="233"/>
      <c r="AL18" s="56"/>
      <c r="AM18" s="56"/>
      <c r="AN18" s="232"/>
      <c r="AO18" s="233"/>
      <c r="AP18" s="56"/>
      <c r="AQ18" s="57" t="s">
        <v>132</v>
      </c>
    </row>
    <row r="19" spans="2:43" ht="24.95" customHeight="1">
      <c r="B19" s="220">
        <v>5</v>
      </c>
      <c r="C19" s="50"/>
      <c r="D19" s="51"/>
      <c r="E19" s="223"/>
      <c r="F19" s="225" t="s" ph="1">
        <v>131</v>
      </c>
      <c r="G19" s="50"/>
      <c r="H19" s="51"/>
      <c r="I19" s="223"/>
      <c r="J19" s="227"/>
      <c r="K19" s="39"/>
      <c r="M19" s="220">
        <v>5</v>
      </c>
      <c r="N19" s="50"/>
      <c r="O19" s="51"/>
      <c r="P19" s="223"/>
      <c r="Q19" s="225" t="s" ph="1">
        <v>131</v>
      </c>
      <c r="R19" s="50"/>
      <c r="S19" s="51"/>
      <c r="T19" s="223"/>
      <c r="U19" s="227"/>
      <c r="V19" s="39"/>
      <c r="X19" s="220">
        <v>5</v>
      </c>
      <c r="Y19" s="50"/>
      <c r="Z19" s="51"/>
      <c r="AA19" s="223"/>
      <c r="AB19" s="225" t="s" ph="1">
        <v>131</v>
      </c>
      <c r="AC19" s="50"/>
      <c r="AD19" s="51"/>
      <c r="AE19" s="223"/>
      <c r="AF19" s="227"/>
      <c r="AG19" s="39"/>
      <c r="AI19" s="220">
        <v>5</v>
      </c>
      <c r="AJ19" s="50"/>
      <c r="AK19" s="51"/>
      <c r="AL19" s="223"/>
      <c r="AM19" s="225" t="s" ph="1">
        <v>131</v>
      </c>
      <c r="AN19" s="50"/>
      <c r="AO19" s="51"/>
      <c r="AP19" s="223"/>
      <c r="AQ19" s="227"/>
    </row>
    <row r="20" spans="2:43" ht="24.95" customHeight="1">
      <c r="B20" s="221"/>
      <c r="C20" s="53"/>
      <c r="D20" s="54"/>
      <c r="E20" s="224"/>
      <c r="F20" s="226" ph="1"/>
      <c r="G20" s="53"/>
      <c r="H20" s="54"/>
      <c r="I20" s="224"/>
      <c r="J20" s="228"/>
      <c r="K20" s="39"/>
      <c r="M20" s="221"/>
      <c r="N20" s="53"/>
      <c r="O20" s="54"/>
      <c r="P20" s="224"/>
      <c r="Q20" s="226" ph="1"/>
      <c r="R20" s="53"/>
      <c r="S20" s="54"/>
      <c r="T20" s="224"/>
      <c r="U20" s="228"/>
      <c r="V20" s="39"/>
      <c r="X20" s="221"/>
      <c r="Y20" s="53"/>
      <c r="Z20" s="54"/>
      <c r="AA20" s="224"/>
      <c r="AB20" s="226" ph="1"/>
      <c r="AC20" s="53"/>
      <c r="AD20" s="54"/>
      <c r="AE20" s="224"/>
      <c r="AF20" s="228"/>
      <c r="AG20" s="39"/>
      <c r="AI20" s="221"/>
      <c r="AJ20" s="53"/>
      <c r="AK20" s="54"/>
      <c r="AL20" s="224"/>
      <c r="AM20" s="226" ph="1"/>
      <c r="AN20" s="53"/>
      <c r="AO20" s="54"/>
      <c r="AP20" s="224"/>
      <c r="AQ20" s="228"/>
    </row>
    <row r="21" spans="2:43" ht="24.95" customHeight="1">
      <c r="B21" s="222"/>
      <c r="C21" s="232"/>
      <c r="D21" s="233"/>
      <c r="E21" s="56"/>
      <c r="F21" s="56"/>
      <c r="G21" s="232"/>
      <c r="H21" s="233"/>
      <c r="I21" s="56"/>
      <c r="J21" s="57" t="s">
        <v>132</v>
      </c>
      <c r="K21" s="39"/>
      <c r="M21" s="222"/>
      <c r="N21" s="232"/>
      <c r="O21" s="233"/>
      <c r="P21" s="56"/>
      <c r="Q21" s="56"/>
      <c r="R21" s="232"/>
      <c r="S21" s="233"/>
      <c r="T21" s="56"/>
      <c r="U21" s="57" t="s">
        <v>132</v>
      </c>
      <c r="V21" s="39"/>
      <c r="X21" s="222"/>
      <c r="Y21" s="232"/>
      <c r="Z21" s="233"/>
      <c r="AA21" s="56"/>
      <c r="AB21" s="56"/>
      <c r="AC21" s="232"/>
      <c r="AD21" s="233"/>
      <c r="AE21" s="56"/>
      <c r="AF21" s="57" t="s">
        <v>132</v>
      </c>
      <c r="AG21" s="39"/>
      <c r="AI21" s="222"/>
      <c r="AJ21" s="232"/>
      <c r="AK21" s="233"/>
      <c r="AL21" s="56"/>
      <c r="AM21" s="56"/>
      <c r="AN21" s="232"/>
      <c r="AO21" s="233"/>
      <c r="AP21" s="56"/>
      <c r="AQ21" s="57" t="s">
        <v>132</v>
      </c>
    </row>
    <row r="22" spans="2:43" ht="24.95" customHeight="1">
      <c r="B22" s="220">
        <v>6</v>
      </c>
      <c r="C22" s="50"/>
      <c r="D22" s="51"/>
      <c r="E22" s="223"/>
      <c r="F22" s="225" t="s" ph="1">
        <v>131</v>
      </c>
      <c r="G22" s="50"/>
      <c r="H22" s="51"/>
      <c r="I22" s="223"/>
      <c r="J22" s="227"/>
      <c r="K22" s="58"/>
      <c r="M22" s="220">
        <v>6</v>
      </c>
      <c r="N22" s="50"/>
      <c r="O22" s="51"/>
      <c r="P22" s="223"/>
      <c r="Q22" s="225" t="s" ph="1">
        <v>131</v>
      </c>
      <c r="R22" s="50"/>
      <c r="S22" s="51"/>
      <c r="T22" s="223"/>
      <c r="U22" s="227"/>
      <c r="V22" s="58"/>
      <c r="X22" s="220">
        <v>6</v>
      </c>
      <c r="Y22" s="50"/>
      <c r="Z22" s="51"/>
      <c r="AA22" s="223"/>
      <c r="AB22" s="225" t="s" ph="1">
        <v>131</v>
      </c>
      <c r="AC22" s="50"/>
      <c r="AD22" s="51"/>
      <c r="AE22" s="223"/>
      <c r="AF22" s="227"/>
      <c r="AG22" s="58"/>
      <c r="AI22" s="220">
        <v>6</v>
      </c>
      <c r="AJ22" s="50"/>
      <c r="AK22" s="51"/>
      <c r="AL22" s="223"/>
      <c r="AM22" s="225" t="s" ph="1">
        <v>131</v>
      </c>
      <c r="AN22" s="50"/>
      <c r="AO22" s="51"/>
      <c r="AP22" s="223"/>
      <c r="AQ22" s="227"/>
    </row>
    <row r="23" spans="2:43" ht="24.95" customHeight="1">
      <c r="B23" s="221"/>
      <c r="C23" s="53"/>
      <c r="D23" s="54"/>
      <c r="E23" s="224"/>
      <c r="F23" s="226" ph="1"/>
      <c r="G23" s="53"/>
      <c r="H23" s="54"/>
      <c r="I23" s="224"/>
      <c r="J23" s="228"/>
      <c r="K23" s="39"/>
      <c r="M23" s="221"/>
      <c r="N23" s="53"/>
      <c r="O23" s="54"/>
      <c r="P23" s="224"/>
      <c r="Q23" s="226" ph="1"/>
      <c r="R23" s="53"/>
      <c r="S23" s="54"/>
      <c r="T23" s="224"/>
      <c r="U23" s="228"/>
      <c r="V23" s="39"/>
      <c r="X23" s="221"/>
      <c r="Y23" s="53"/>
      <c r="Z23" s="54"/>
      <c r="AA23" s="224"/>
      <c r="AB23" s="226" ph="1"/>
      <c r="AC23" s="53"/>
      <c r="AD23" s="54"/>
      <c r="AE23" s="224"/>
      <c r="AF23" s="228"/>
      <c r="AG23" s="39"/>
      <c r="AI23" s="221"/>
      <c r="AJ23" s="53"/>
      <c r="AK23" s="54"/>
      <c r="AL23" s="224"/>
      <c r="AM23" s="226" ph="1"/>
      <c r="AN23" s="53"/>
      <c r="AO23" s="54"/>
      <c r="AP23" s="224"/>
      <c r="AQ23" s="228"/>
    </row>
    <row r="24" spans="2:43" ht="24.95" customHeight="1">
      <c r="B24" s="222"/>
      <c r="C24" s="232"/>
      <c r="D24" s="233"/>
      <c r="E24" s="56"/>
      <c r="F24" s="56"/>
      <c r="G24" s="232"/>
      <c r="H24" s="233"/>
      <c r="I24" s="56"/>
      <c r="J24" s="57" t="s">
        <v>132</v>
      </c>
      <c r="K24" s="39"/>
      <c r="M24" s="222"/>
      <c r="N24" s="232"/>
      <c r="O24" s="233"/>
      <c r="P24" s="56"/>
      <c r="Q24" s="56"/>
      <c r="R24" s="232"/>
      <c r="S24" s="233"/>
      <c r="T24" s="56"/>
      <c r="U24" s="57" t="s">
        <v>132</v>
      </c>
      <c r="V24" s="39"/>
      <c r="X24" s="222"/>
      <c r="Y24" s="232"/>
      <c r="Z24" s="233"/>
      <c r="AA24" s="56"/>
      <c r="AB24" s="56"/>
      <c r="AC24" s="232"/>
      <c r="AD24" s="233"/>
      <c r="AE24" s="56"/>
      <c r="AF24" s="57" t="s">
        <v>132</v>
      </c>
      <c r="AG24" s="39"/>
      <c r="AI24" s="222"/>
      <c r="AJ24" s="232"/>
      <c r="AK24" s="233"/>
      <c r="AL24" s="56"/>
      <c r="AM24" s="56"/>
      <c r="AN24" s="232"/>
      <c r="AO24" s="233"/>
      <c r="AP24" s="56"/>
      <c r="AQ24" s="57" t="s">
        <v>132</v>
      </c>
    </row>
    <row r="25" spans="2:43" ht="24.95" customHeight="1">
      <c r="B25" s="220">
        <v>7</v>
      </c>
      <c r="C25" s="50"/>
      <c r="D25" s="51"/>
      <c r="E25" s="223"/>
      <c r="F25" s="225" t="s" ph="1">
        <v>131</v>
      </c>
      <c r="G25" s="50"/>
      <c r="H25" s="51"/>
      <c r="I25" s="223"/>
      <c r="J25" s="227"/>
      <c r="K25" s="39"/>
      <c r="M25" s="220">
        <v>7</v>
      </c>
      <c r="N25" s="50"/>
      <c r="O25" s="51"/>
      <c r="P25" s="223"/>
      <c r="Q25" s="225" t="s" ph="1">
        <v>131</v>
      </c>
      <c r="R25" s="50"/>
      <c r="S25" s="51"/>
      <c r="T25" s="223"/>
      <c r="U25" s="227"/>
      <c r="V25" s="39"/>
      <c r="X25" s="220">
        <v>7</v>
      </c>
      <c r="Y25" s="50"/>
      <c r="Z25" s="51"/>
      <c r="AA25" s="223"/>
      <c r="AB25" s="225" t="s" ph="1">
        <v>131</v>
      </c>
      <c r="AC25" s="50"/>
      <c r="AD25" s="51"/>
      <c r="AE25" s="223"/>
      <c r="AF25" s="227"/>
      <c r="AG25" s="39"/>
      <c r="AI25" s="220">
        <v>7</v>
      </c>
      <c r="AJ25" s="50"/>
      <c r="AK25" s="51"/>
      <c r="AL25" s="223"/>
      <c r="AM25" s="225" t="s" ph="1">
        <v>131</v>
      </c>
      <c r="AN25" s="50"/>
      <c r="AO25" s="51"/>
      <c r="AP25" s="223"/>
      <c r="AQ25" s="227"/>
    </row>
    <row r="26" spans="2:43" ht="24.95" customHeight="1">
      <c r="B26" s="221"/>
      <c r="C26" s="53"/>
      <c r="D26" s="54"/>
      <c r="E26" s="224"/>
      <c r="F26" s="226" ph="1"/>
      <c r="G26" s="53"/>
      <c r="H26" s="54"/>
      <c r="I26" s="224"/>
      <c r="J26" s="228"/>
      <c r="K26" s="39"/>
      <c r="M26" s="221"/>
      <c r="N26" s="53"/>
      <c r="O26" s="54"/>
      <c r="P26" s="224"/>
      <c r="Q26" s="226" ph="1"/>
      <c r="R26" s="53"/>
      <c r="S26" s="54"/>
      <c r="T26" s="224"/>
      <c r="U26" s="228"/>
      <c r="V26" s="39"/>
      <c r="X26" s="221"/>
      <c r="Y26" s="53"/>
      <c r="Z26" s="54"/>
      <c r="AA26" s="224"/>
      <c r="AB26" s="226" ph="1"/>
      <c r="AC26" s="53"/>
      <c r="AD26" s="54"/>
      <c r="AE26" s="224"/>
      <c r="AF26" s="228"/>
      <c r="AG26" s="39"/>
      <c r="AI26" s="221"/>
      <c r="AJ26" s="53"/>
      <c r="AK26" s="54"/>
      <c r="AL26" s="224"/>
      <c r="AM26" s="226" ph="1"/>
      <c r="AN26" s="53"/>
      <c r="AO26" s="54"/>
      <c r="AP26" s="224"/>
      <c r="AQ26" s="228"/>
    </row>
    <row r="27" spans="2:43" ht="24.95" customHeight="1">
      <c r="B27" s="222"/>
      <c r="C27" s="232"/>
      <c r="D27" s="233"/>
      <c r="E27" s="56"/>
      <c r="F27" s="56"/>
      <c r="G27" s="232"/>
      <c r="H27" s="233"/>
      <c r="I27" s="56"/>
      <c r="J27" s="57" t="s">
        <v>132</v>
      </c>
      <c r="K27" s="39"/>
      <c r="M27" s="222"/>
      <c r="N27" s="232"/>
      <c r="O27" s="233"/>
      <c r="P27" s="56"/>
      <c r="Q27" s="56"/>
      <c r="R27" s="232"/>
      <c r="S27" s="233"/>
      <c r="T27" s="56"/>
      <c r="U27" s="57" t="s">
        <v>132</v>
      </c>
      <c r="V27" s="39"/>
      <c r="X27" s="222"/>
      <c r="Y27" s="232"/>
      <c r="Z27" s="233"/>
      <c r="AA27" s="56"/>
      <c r="AB27" s="56"/>
      <c r="AC27" s="232"/>
      <c r="AD27" s="233"/>
      <c r="AE27" s="56"/>
      <c r="AF27" s="57" t="s">
        <v>132</v>
      </c>
      <c r="AG27" s="39"/>
      <c r="AI27" s="222"/>
      <c r="AJ27" s="232"/>
      <c r="AK27" s="233"/>
      <c r="AL27" s="56"/>
      <c r="AM27" s="56"/>
      <c r="AN27" s="232"/>
      <c r="AO27" s="233"/>
      <c r="AP27" s="56"/>
      <c r="AQ27" s="57" t="s">
        <v>132</v>
      </c>
    </row>
    <row r="28" spans="2:43" ht="24.95" customHeight="1">
      <c r="B28" s="220">
        <v>8</v>
      </c>
      <c r="C28" s="50"/>
      <c r="D28" s="51"/>
      <c r="E28" s="223"/>
      <c r="F28" s="225" t="s" ph="1">
        <v>131</v>
      </c>
      <c r="G28" s="50"/>
      <c r="H28" s="51"/>
      <c r="I28" s="223"/>
      <c r="J28" s="227"/>
      <c r="K28" s="58"/>
      <c r="M28" s="220">
        <v>8</v>
      </c>
      <c r="N28" s="50"/>
      <c r="O28" s="51"/>
      <c r="P28" s="223"/>
      <c r="Q28" s="225" t="s" ph="1">
        <v>131</v>
      </c>
      <c r="R28" s="50"/>
      <c r="S28" s="51"/>
      <c r="T28" s="223"/>
      <c r="U28" s="227"/>
      <c r="V28" s="58"/>
      <c r="X28" s="220">
        <v>8</v>
      </c>
      <c r="Y28" s="50"/>
      <c r="Z28" s="51"/>
      <c r="AA28" s="223"/>
      <c r="AB28" s="225" t="s" ph="1">
        <v>131</v>
      </c>
      <c r="AC28" s="50"/>
      <c r="AD28" s="51"/>
      <c r="AE28" s="223"/>
      <c r="AF28" s="227"/>
      <c r="AG28" s="58"/>
      <c r="AI28" s="220">
        <v>8</v>
      </c>
      <c r="AJ28" s="50"/>
      <c r="AK28" s="51"/>
      <c r="AL28" s="223"/>
      <c r="AM28" s="225" t="s" ph="1">
        <v>131</v>
      </c>
      <c r="AN28" s="50"/>
      <c r="AO28" s="51"/>
      <c r="AP28" s="223"/>
      <c r="AQ28" s="227"/>
    </row>
    <row r="29" spans="2:43" ht="24.95" customHeight="1">
      <c r="B29" s="221"/>
      <c r="C29" s="53"/>
      <c r="D29" s="54"/>
      <c r="E29" s="224"/>
      <c r="F29" s="226" ph="1"/>
      <c r="G29" s="53"/>
      <c r="H29" s="54"/>
      <c r="I29" s="224"/>
      <c r="J29" s="228"/>
      <c r="K29" s="39"/>
      <c r="M29" s="221"/>
      <c r="N29" s="53"/>
      <c r="O29" s="54"/>
      <c r="P29" s="224"/>
      <c r="Q29" s="226" ph="1"/>
      <c r="R29" s="53"/>
      <c r="S29" s="54"/>
      <c r="T29" s="224"/>
      <c r="U29" s="228"/>
      <c r="V29" s="39"/>
      <c r="X29" s="221"/>
      <c r="Y29" s="53"/>
      <c r="Z29" s="54"/>
      <c r="AA29" s="224"/>
      <c r="AB29" s="226" ph="1"/>
      <c r="AC29" s="53"/>
      <c r="AD29" s="54"/>
      <c r="AE29" s="224"/>
      <c r="AF29" s="228"/>
      <c r="AG29" s="39"/>
      <c r="AI29" s="221"/>
      <c r="AJ29" s="53"/>
      <c r="AK29" s="54"/>
      <c r="AL29" s="224"/>
      <c r="AM29" s="226" ph="1"/>
      <c r="AN29" s="53"/>
      <c r="AO29" s="54"/>
      <c r="AP29" s="224"/>
      <c r="AQ29" s="228"/>
    </row>
    <row r="30" spans="2:43" ht="24.95" customHeight="1">
      <c r="B30" s="222"/>
      <c r="C30" s="232"/>
      <c r="D30" s="233"/>
      <c r="E30" s="56"/>
      <c r="F30" s="56"/>
      <c r="G30" s="232"/>
      <c r="H30" s="233"/>
      <c r="I30" s="56"/>
      <c r="J30" s="57" t="s">
        <v>132</v>
      </c>
      <c r="K30" s="39"/>
      <c r="M30" s="222"/>
      <c r="N30" s="232"/>
      <c r="O30" s="233"/>
      <c r="P30" s="56"/>
      <c r="Q30" s="56"/>
      <c r="R30" s="232"/>
      <c r="S30" s="233"/>
      <c r="T30" s="56"/>
      <c r="U30" s="57" t="s">
        <v>132</v>
      </c>
      <c r="V30" s="39"/>
      <c r="X30" s="222"/>
      <c r="Y30" s="232"/>
      <c r="Z30" s="233"/>
      <c r="AA30" s="56"/>
      <c r="AB30" s="56"/>
      <c r="AC30" s="232"/>
      <c r="AD30" s="233"/>
      <c r="AE30" s="56"/>
      <c r="AF30" s="57" t="s">
        <v>132</v>
      </c>
      <c r="AG30" s="39"/>
      <c r="AI30" s="222"/>
      <c r="AJ30" s="232"/>
      <c r="AK30" s="233"/>
      <c r="AL30" s="56"/>
      <c r="AM30" s="56"/>
      <c r="AN30" s="232"/>
      <c r="AO30" s="233"/>
      <c r="AP30" s="56"/>
      <c r="AQ30" s="57" t="s">
        <v>132</v>
      </c>
    </row>
    <row r="31" spans="2:43" ht="24.95" customHeight="1">
      <c r="B31" s="220">
        <v>9</v>
      </c>
      <c r="C31" s="50"/>
      <c r="D31" s="51"/>
      <c r="E31" s="223"/>
      <c r="F31" s="225" t="s" ph="1">
        <v>131</v>
      </c>
      <c r="G31" s="50"/>
      <c r="H31" s="51"/>
      <c r="I31" s="223"/>
      <c r="J31" s="227"/>
      <c r="K31" s="39"/>
      <c r="M31" s="220">
        <v>9</v>
      </c>
      <c r="N31" s="50"/>
      <c r="O31" s="51"/>
      <c r="P31" s="223"/>
      <c r="Q31" s="225" t="s" ph="1">
        <v>131</v>
      </c>
      <c r="R31" s="50"/>
      <c r="S31" s="51"/>
      <c r="T31" s="223"/>
      <c r="U31" s="227"/>
      <c r="V31" s="39"/>
      <c r="X31" s="220">
        <v>9</v>
      </c>
      <c r="Y31" s="50"/>
      <c r="Z31" s="51"/>
      <c r="AA31" s="223"/>
      <c r="AB31" s="225" t="s" ph="1">
        <v>131</v>
      </c>
      <c r="AC31" s="50"/>
      <c r="AD31" s="51"/>
      <c r="AE31" s="223"/>
      <c r="AF31" s="227"/>
      <c r="AG31" s="39"/>
      <c r="AI31" s="220">
        <v>9</v>
      </c>
      <c r="AJ31" s="50"/>
      <c r="AK31" s="51"/>
      <c r="AL31" s="223"/>
      <c r="AM31" s="225" t="s" ph="1">
        <v>131</v>
      </c>
      <c r="AN31" s="50"/>
      <c r="AO31" s="51"/>
      <c r="AP31" s="223"/>
      <c r="AQ31" s="227"/>
    </row>
    <row r="32" spans="2:43" ht="24.95" customHeight="1">
      <c r="B32" s="221"/>
      <c r="C32" s="53"/>
      <c r="D32" s="54"/>
      <c r="E32" s="224"/>
      <c r="F32" s="226" ph="1"/>
      <c r="G32" s="53"/>
      <c r="H32" s="54"/>
      <c r="I32" s="224"/>
      <c r="J32" s="228"/>
      <c r="K32" s="39"/>
      <c r="M32" s="221"/>
      <c r="N32" s="53"/>
      <c r="O32" s="54"/>
      <c r="P32" s="224"/>
      <c r="Q32" s="226" ph="1"/>
      <c r="R32" s="53"/>
      <c r="S32" s="54"/>
      <c r="T32" s="224"/>
      <c r="U32" s="228"/>
      <c r="V32" s="39"/>
      <c r="X32" s="221"/>
      <c r="Y32" s="53"/>
      <c r="Z32" s="54"/>
      <c r="AA32" s="224"/>
      <c r="AB32" s="226" ph="1"/>
      <c r="AC32" s="53"/>
      <c r="AD32" s="54"/>
      <c r="AE32" s="224"/>
      <c r="AF32" s="228"/>
      <c r="AG32" s="39"/>
      <c r="AI32" s="221"/>
      <c r="AJ32" s="53"/>
      <c r="AK32" s="54"/>
      <c r="AL32" s="224"/>
      <c r="AM32" s="226" ph="1"/>
      <c r="AN32" s="53"/>
      <c r="AO32" s="54"/>
      <c r="AP32" s="224"/>
      <c r="AQ32" s="228"/>
    </row>
    <row r="33" spans="2:43" ht="24.95" customHeight="1">
      <c r="B33" s="222"/>
      <c r="C33" s="232"/>
      <c r="D33" s="233"/>
      <c r="E33" s="56"/>
      <c r="F33" s="56"/>
      <c r="G33" s="232"/>
      <c r="H33" s="233"/>
      <c r="I33" s="56"/>
      <c r="J33" s="57" t="s">
        <v>132</v>
      </c>
      <c r="K33" s="39"/>
      <c r="M33" s="222"/>
      <c r="N33" s="232"/>
      <c r="O33" s="233"/>
      <c r="P33" s="56"/>
      <c r="Q33" s="56"/>
      <c r="R33" s="232"/>
      <c r="S33" s="233"/>
      <c r="T33" s="56"/>
      <c r="U33" s="57" t="s">
        <v>132</v>
      </c>
      <c r="V33" s="39"/>
      <c r="X33" s="222"/>
      <c r="Y33" s="232"/>
      <c r="Z33" s="233"/>
      <c r="AA33" s="56"/>
      <c r="AB33" s="56"/>
      <c r="AC33" s="232"/>
      <c r="AD33" s="233"/>
      <c r="AE33" s="56"/>
      <c r="AF33" s="57" t="s">
        <v>132</v>
      </c>
      <c r="AG33" s="39"/>
      <c r="AI33" s="222"/>
      <c r="AJ33" s="232"/>
      <c r="AK33" s="233"/>
      <c r="AL33" s="56"/>
      <c r="AM33" s="56"/>
      <c r="AN33" s="232"/>
      <c r="AO33" s="233"/>
      <c r="AP33" s="56"/>
      <c r="AQ33" s="57" t="s">
        <v>132</v>
      </c>
    </row>
    <row r="34" spans="2:43" ht="24.95" customHeight="1">
      <c r="B34" s="220">
        <v>10</v>
      </c>
      <c r="C34" s="50"/>
      <c r="D34" s="51"/>
      <c r="E34" s="223"/>
      <c r="F34" s="225" t="s" ph="1">
        <v>131</v>
      </c>
      <c r="G34" s="50"/>
      <c r="H34" s="51"/>
      <c r="I34" s="223"/>
      <c r="J34" s="227"/>
      <c r="K34" s="39"/>
      <c r="M34" s="220">
        <v>10</v>
      </c>
      <c r="N34" s="50"/>
      <c r="O34" s="51"/>
      <c r="P34" s="223"/>
      <c r="Q34" s="225" t="s" ph="1">
        <v>131</v>
      </c>
      <c r="R34" s="50"/>
      <c r="S34" s="51"/>
      <c r="T34" s="223"/>
      <c r="U34" s="227"/>
      <c r="V34" s="39"/>
      <c r="X34" s="220">
        <v>10</v>
      </c>
      <c r="Y34" s="50"/>
      <c r="Z34" s="51"/>
      <c r="AA34" s="223"/>
      <c r="AB34" s="225" t="s" ph="1">
        <v>131</v>
      </c>
      <c r="AC34" s="50"/>
      <c r="AD34" s="51"/>
      <c r="AE34" s="223"/>
      <c r="AF34" s="227"/>
      <c r="AG34" s="39"/>
      <c r="AI34" s="220">
        <v>10</v>
      </c>
      <c r="AJ34" s="50"/>
      <c r="AK34" s="51"/>
      <c r="AL34" s="223"/>
      <c r="AM34" s="225" t="s" ph="1">
        <v>131</v>
      </c>
      <c r="AN34" s="50"/>
      <c r="AO34" s="51"/>
      <c r="AP34" s="223"/>
      <c r="AQ34" s="227"/>
    </row>
    <row r="35" spans="2:43" ht="24.95" customHeight="1">
      <c r="B35" s="221"/>
      <c r="C35" s="53"/>
      <c r="D35" s="54"/>
      <c r="E35" s="224"/>
      <c r="F35" s="226" ph="1"/>
      <c r="G35" s="53"/>
      <c r="H35" s="54"/>
      <c r="I35" s="224"/>
      <c r="J35" s="228"/>
      <c r="K35" s="39"/>
      <c r="M35" s="221"/>
      <c r="N35" s="53"/>
      <c r="O35" s="54"/>
      <c r="P35" s="224"/>
      <c r="Q35" s="226" ph="1"/>
      <c r="R35" s="53"/>
      <c r="S35" s="54"/>
      <c r="T35" s="224"/>
      <c r="U35" s="228"/>
      <c r="V35" s="39"/>
      <c r="X35" s="221"/>
      <c r="Y35" s="53"/>
      <c r="Z35" s="54"/>
      <c r="AA35" s="224"/>
      <c r="AB35" s="226" ph="1"/>
      <c r="AC35" s="53"/>
      <c r="AD35" s="54"/>
      <c r="AE35" s="224"/>
      <c r="AF35" s="228"/>
      <c r="AG35" s="39"/>
      <c r="AI35" s="221"/>
      <c r="AJ35" s="53"/>
      <c r="AK35" s="54"/>
      <c r="AL35" s="224"/>
      <c r="AM35" s="226" ph="1"/>
      <c r="AN35" s="53"/>
      <c r="AO35" s="54"/>
      <c r="AP35" s="224"/>
      <c r="AQ35" s="228"/>
    </row>
    <row r="36" spans="2:43" ht="24.95" customHeight="1">
      <c r="B36" s="222"/>
      <c r="C36" s="232"/>
      <c r="D36" s="233"/>
      <c r="E36" s="56"/>
      <c r="F36" s="56"/>
      <c r="G36" s="232"/>
      <c r="H36" s="233"/>
      <c r="I36" s="56"/>
      <c r="J36" s="57" t="s">
        <v>132</v>
      </c>
      <c r="K36" s="39"/>
      <c r="M36" s="222"/>
      <c r="N36" s="232"/>
      <c r="O36" s="233"/>
      <c r="P36" s="56"/>
      <c r="Q36" s="56"/>
      <c r="R36" s="232"/>
      <c r="S36" s="233"/>
      <c r="T36" s="56"/>
      <c r="U36" s="57" t="s">
        <v>132</v>
      </c>
      <c r="V36" s="39"/>
      <c r="X36" s="222"/>
      <c r="Y36" s="232"/>
      <c r="Z36" s="233"/>
      <c r="AA36" s="56"/>
      <c r="AB36" s="56"/>
      <c r="AC36" s="232"/>
      <c r="AD36" s="233"/>
      <c r="AE36" s="56"/>
      <c r="AF36" s="57" t="s">
        <v>132</v>
      </c>
      <c r="AG36" s="39"/>
      <c r="AI36" s="222"/>
      <c r="AJ36" s="232"/>
      <c r="AK36" s="233"/>
      <c r="AL36" s="56"/>
      <c r="AM36" s="56"/>
      <c r="AN36" s="232"/>
      <c r="AO36" s="233"/>
      <c r="AP36" s="56"/>
      <c r="AQ36" s="57" t="s">
        <v>132</v>
      </c>
    </row>
    <row r="37" spans="2:43" ht="24.95" customHeight="1">
      <c r="F37" s="38" ph="1"/>
      <c r="Q37" s="38" ph="1"/>
      <c r="AB37" s="38" ph="1"/>
      <c r="AM37" s="38" ph="1"/>
    </row>
    <row r="38" spans="2:43" ht="24.95" customHeight="1">
      <c r="D38" s="38" ph="1"/>
      <c r="H38" s="38" ph="1"/>
      <c r="O38" s="38" ph="1"/>
      <c r="S38" s="38" ph="1"/>
      <c r="Z38" s="38" ph="1"/>
      <c r="AD38" s="38" ph="1"/>
      <c r="AK38" s="38" ph="1"/>
      <c r="AO38" s="38" ph="1"/>
    </row>
    <row r="39" spans="2:43" ht="24.95" customHeight="1">
      <c r="F39" s="38" ph="1"/>
      <c r="Q39" s="38" ph="1"/>
      <c r="AB39" s="38" ph="1"/>
      <c r="AM39" s="38" ph="1"/>
    </row>
  </sheetData>
  <mergeCells count="324">
    <mergeCell ref="C18:D18"/>
    <mergeCell ref="G18:H18"/>
    <mergeCell ref="C21:D21"/>
    <mergeCell ref="G21:H21"/>
    <mergeCell ref="AC33:AD33"/>
    <mergeCell ref="Y36:Z36"/>
    <mergeCell ref="AC36:AD36"/>
    <mergeCell ref="AJ9:AK9"/>
    <mergeCell ref="AN9:AO9"/>
    <mergeCell ref="AC15:AD15"/>
    <mergeCell ref="AL34:AL35"/>
    <mergeCell ref="AM25:AM26"/>
    <mergeCell ref="AM16:AM17"/>
    <mergeCell ref="AJ12:AK12"/>
    <mergeCell ref="AN12:AO12"/>
    <mergeCell ref="AJ15:AK15"/>
    <mergeCell ref="AN15:AO15"/>
    <mergeCell ref="AJ18:AK18"/>
    <mergeCell ref="AN18:AO18"/>
    <mergeCell ref="AJ21:AK21"/>
    <mergeCell ref="AN21:AO21"/>
    <mergeCell ref="AJ24:AK24"/>
    <mergeCell ref="AN24:AO24"/>
    <mergeCell ref="R18:S18"/>
    <mergeCell ref="R6:S6"/>
    <mergeCell ref="N6:O6"/>
    <mergeCell ref="G6:H6"/>
    <mergeCell ref="C6:D6"/>
    <mergeCell ref="G9:H9"/>
    <mergeCell ref="C12:D12"/>
    <mergeCell ref="G12:H12"/>
    <mergeCell ref="C15:D15"/>
    <mergeCell ref="G15:H15"/>
    <mergeCell ref="AJ27:AK27"/>
    <mergeCell ref="AN27:AO27"/>
    <mergeCell ref="AJ30:AK30"/>
    <mergeCell ref="AN30:AO30"/>
    <mergeCell ref="AJ33:AK33"/>
    <mergeCell ref="AN33:AO33"/>
    <mergeCell ref="AJ36:AK36"/>
    <mergeCell ref="AN36:AO36"/>
    <mergeCell ref="AC24:AD24"/>
    <mergeCell ref="AM34:AM35"/>
    <mergeCell ref="Y27:Z27"/>
    <mergeCell ref="AC27:AD27"/>
    <mergeCell ref="R36:S36"/>
    <mergeCell ref="R33:S33"/>
    <mergeCell ref="R30:S30"/>
    <mergeCell ref="R27:S27"/>
    <mergeCell ref="R24:S24"/>
    <mergeCell ref="R21:S21"/>
    <mergeCell ref="N9:O9"/>
    <mergeCell ref="Q31:Q32"/>
    <mergeCell ref="T31:T32"/>
    <mergeCell ref="AP34:AP35"/>
    <mergeCell ref="AQ34:AQ35"/>
    <mergeCell ref="U34:U35"/>
    <mergeCell ref="X34:X36"/>
    <mergeCell ref="AA34:AA35"/>
    <mergeCell ref="AB34:AB35"/>
    <mergeCell ref="AE34:AE35"/>
    <mergeCell ref="AF34:AF35"/>
    <mergeCell ref="AQ31:AQ32"/>
    <mergeCell ref="AE31:AE32"/>
    <mergeCell ref="AF31:AF32"/>
    <mergeCell ref="AI31:AI33"/>
    <mergeCell ref="AL31:AL32"/>
    <mergeCell ref="AM31:AM32"/>
    <mergeCell ref="AP31:AP32"/>
    <mergeCell ref="U31:U32"/>
    <mergeCell ref="X31:X33"/>
    <mergeCell ref="AA31:AA32"/>
    <mergeCell ref="AB31:AB32"/>
    <mergeCell ref="AI34:AI36"/>
    <mergeCell ref="B34:B36"/>
    <mergeCell ref="E34:E35"/>
    <mergeCell ref="F34:F35"/>
    <mergeCell ref="I34:I35"/>
    <mergeCell ref="J34:J35"/>
    <mergeCell ref="M34:M36"/>
    <mergeCell ref="P34:P35"/>
    <mergeCell ref="Q34:Q35"/>
    <mergeCell ref="T34:T35"/>
    <mergeCell ref="N36:O36"/>
    <mergeCell ref="C36:D36"/>
    <mergeCell ref="G36:H36"/>
    <mergeCell ref="B31:B33"/>
    <mergeCell ref="E31:E32"/>
    <mergeCell ref="F31:F32"/>
    <mergeCell ref="I31:I32"/>
    <mergeCell ref="J31:J32"/>
    <mergeCell ref="M31:M33"/>
    <mergeCell ref="P31:P32"/>
    <mergeCell ref="AA28:AA29"/>
    <mergeCell ref="AB28:AB29"/>
    <mergeCell ref="M28:M30"/>
    <mergeCell ref="P28:P29"/>
    <mergeCell ref="Q28:Q29"/>
    <mergeCell ref="T28:T29"/>
    <mergeCell ref="U28:U29"/>
    <mergeCell ref="X28:X30"/>
    <mergeCell ref="Y30:Z30"/>
    <mergeCell ref="Y33:Z33"/>
    <mergeCell ref="C30:D30"/>
    <mergeCell ref="G30:H30"/>
    <mergeCell ref="C33:D33"/>
    <mergeCell ref="G33:H33"/>
    <mergeCell ref="N33:O33"/>
    <mergeCell ref="N30:O30"/>
    <mergeCell ref="AP25:AP26"/>
    <mergeCell ref="AQ25:AQ26"/>
    <mergeCell ref="B28:B30"/>
    <mergeCell ref="E28:E29"/>
    <mergeCell ref="F28:F29"/>
    <mergeCell ref="I28:I29"/>
    <mergeCell ref="J28:J29"/>
    <mergeCell ref="U25:U26"/>
    <mergeCell ref="X25:X27"/>
    <mergeCell ref="AA25:AA26"/>
    <mergeCell ref="AB25:AB26"/>
    <mergeCell ref="AE25:AE26"/>
    <mergeCell ref="AF25:AF26"/>
    <mergeCell ref="AM28:AM29"/>
    <mergeCell ref="AP28:AP29"/>
    <mergeCell ref="AQ28:AQ29"/>
    <mergeCell ref="AE28:AE29"/>
    <mergeCell ref="AF28:AF29"/>
    <mergeCell ref="AI28:AI30"/>
    <mergeCell ref="AL28:AL29"/>
    <mergeCell ref="AC30:AD30"/>
    <mergeCell ref="C27:D27"/>
    <mergeCell ref="G27:H27"/>
    <mergeCell ref="N27:O27"/>
    <mergeCell ref="AQ22:AQ23"/>
    <mergeCell ref="B25:B27"/>
    <mergeCell ref="E25:E26"/>
    <mergeCell ref="F25:F26"/>
    <mergeCell ref="I25:I26"/>
    <mergeCell ref="J25:J26"/>
    <mergeCell ref="M25:M27"/>
    <mergeCell ref="P25:P26"/>
    <mergeCell ref="Q25:Q26"/>
    <mergeCell ref="T25:T26"/>
    <mergeCell ref="AE22:AE23"/>
    <mergeCell ref="AF22:AF23"/>
    <mergeCell ref="AI22:AI24"/>
    <mergeCell ref="AL22:AL23"/>
    <mergeCell ref="AM22:AM23"/>
    <mergeCell ref="AP22:AP23"/>
    <mergeCell ref="Q22:Q23"/>
    <mergeCell ref="T22:T23"/>
    <mergeCell ref="U22:U23"/>
    <mergeCell ref="X22:X24"/>
    <mergeCell ref="AA22:AA23"/>
    <mergeCell ref="AB22:AB23"/>
    <mergeCell ref="AI25:AI27"/>
    <mergeCell ref="AL25:AL26"/>
    <mergeCell ref="B22:B24"/>
    <mergeCell ref="E22:E23"/>
    <mergeCell ref="F22:F23"/>
    <mergeCell ref="I22:I23"/>
    <mergeCell ref="J22:J23"/>
    <mergeCell ref="M22:M24"/>
    <mergeCell ref="P22:P23"/>
    <mergeCell ref="AA19:AA20"/>
    <mergeCell ref="AB19:AB20"/>
    <mergeCell ref="M19:M21"/>
    <mergeCell ref="P19:P20"/>
    <mergeCell ref="Q19:Q20"/>
    <mergeCell ref="T19:T20"/>
    <mergeCell ref="U19:U20"/>
    <mergeCell ref="X19:X21"/>
    <mergeCell ref="C24:D24"/>
    <mergeCell ref="G24:H24"/>
    <mergeCell ref="N24:O24"/>
    <mergeCell ref="N21:O21"/>
    <mergeCell ref="Y21:Z21"/>
    <mergeCell ref="Y24:Z24"/>
    <mergeCell ref="AP16:AP17"/>
    <mergeCell ref="AQ16:AQ17"/>
    <mergeCell ref="B19:B21"/>
    <mergeCell ref="E19:E20"/>
    <mergeCell ref="F19:F20"/>
    <mergeCell ref="I19:I20"/>
    <mergeCell ref="J19:J20"/>
    <mergeCell ref="U16:U17"/>
    <mergeCell ref="X16:X18"/>
    <mergeCell ref="AA16:AA17"/>
    <mergeCell ref="AB16:AB17"/>
    <mergeCell ref="AE16:AE17"/>
    <mergeCell ref="AF16:AF17"/>
    <mergeCell ref="AM19:AM20"/>
    <mergeCell ref="AP19:AP20"/>
    <mergeCell ref="AQ19:AQ20"/>
    <mergeCell ref="AE19:AE20"/>
    <mergeCell ref="AF19:AF20"/>
    <mergeCell ref="AI19:AI21"/>
    <mergeCell ref="AL19:AL20"/>
    <mergeCell ref="N18:O18"/>
    <mergeCell ref="Y18:Z18"/>
    <mergeCell ref="AC18:AD18"/>
    <mergeCell ref="AC21:AD21"/>
    <mergeCell ref="AQ13:AQ14"/>
    <mergeCell ref="B16:B18"/>
    <mergeCell ref="E16:E17"/>
    <mergeCell ref="F16:F17"/>
    <mergeCell ref="I16:I17"/>
    <mergeCell ref="J16:J17"/>
    <mergeCell ref="M16:M18"/>
    <mergeCell ref="P16:P17"/>
    <mergeCell ref="Q16:Q17"/>
    <mergeCell ref="T16:T17"/>
    <mergeCell ref="AE13:AE14"/>
    <mergeCell ref="AF13:AF14"/>
    <mergeCell ref="AI13:AI15"/>
    <mergeCell ref="AL13:AL14"/>
    <mergeCell ref="AM13:AM14"/>
    <mergeCell ref="AP13:AP14"/>
    <mergeCell ref="Q13:Q14"/>
    <mergeCell ref="T13:T14"/>
    <mergeCell ref="U13:U14"/>
    <mergeCell ref="X13:X15"/>
    <mergeCell ref="AA13:AA14"/>
    <mergeCell ref="AB13:AB14"/>
    <mergeCell ref="AI16:AI18"/>
    <mergeCell ref="AL16:AL17"/>
    <mergeCell ref="B13:B15"/>
    <mergeCell ref="E13:E14"/>
    <mergeCell ref="F13:F14"/>
    <mergeCell ref="I13:I14"/>
    <mergeCell ref="J13:J14"/>
    <mergeCell ref="M13:M15"/>
    <mergeCell ref="P13:P14"/>
    <mergeCell ref="AA10:AA11"/>
    <mergeCell ref="AB10:AB11"/>
    <mergeCell ref="M10:M12"/>
    <mergeCell ref="P10:P11"/>
    <mergeCell ref="Q10:Q11"/>
    <mergeCell ref="T10:T11"/>
    <mergeCell ref="U10:U11"/>
    <mergeCell ref="X10:X12"/>
    <mergeCell ref="N15:O15"/>
    <mergeCell ref="Y12:Z12"/>
    <mergeCell ref="Y15:Z15"/>
    <mergeCell ref="R15:S15"/>
    <mergeCell ref="R12:S12"/>
    <mergeCell ref="N12:O12"/>
    <mergeCell ref="AQ7:AQ8"/>
    <mergeCell ref="B10:B12"/>
    <mergeCell ref="E10:E11"/>
    <mergeCell ref="F10:F11"/>
    <mergeCell ref="I10:I11"/>
    <mergeCell ref="J10:J11"/>
    <mergeCell ref="U7:U8"/>
    <mergeCell ref="X7:X9"/>
    <mergeCell ref="AA7:AA8"/>
    <mergeCell ref="AB7:AB8"/>
    <mergeCell ref="AE7:AE8"/>
    <mergeCell ref="AF7:AF8"/>
    <mergeCell ref="AM10:AM11"/>
    <mergeCell ref="AP10:AP11"/>
    <mergeCell ref="AQ10:AQ11"/>
    <mergeCell ref="AE10:AE11"/>
    <mergeCell ref="AF10:AF11"/>
    <mergeCell ref="AI10:AI12"/>
    <mergeCell ref="AL10:AL11"/>
    <mergeCell ref="R9:S9"/>
    <mergeCell ref="Y9:Z9"/>
    <mergeCell ref="AC9:AD9"/>
    <mergeCell ref="AC12:AD12"/>
    <mergeCell ref="C9:D9"/>
    <mergeCell ref="T4:T6"/>
    <mergeCell ref="X4:X6"/>
    <mergeCell ref="AA4:AA6"/>
    <mergeCell ref="AB4:AB6"/>
    <mergeCell ref="AE4:AE6"/>
    <mergeCell ref="AI7:AI9"/>
    <mergeCell ref="AL7:AL8"/>
    <mergeCell ref="AM7:AM8"/>
    <mergeCell ref="AP7:AP8"/>
    <mergeCell ref="AN6:AO6"/>
    <mergeCell ref="AJ6:AK6"/>
    <mergeCell ref="AC6:AD6"/>
    <mergeCell ref="Y6:Z6"/>
    <mergeCell ref="B4:B6"/>
    <mergeCell ref="E4:E6"/>
    <mergeCell ref="F4:F6"/>
    <mergeCell ref="I4:I6"/>
    <mergeCell ref="M4:M6"/>
    <mergeCell ref="P4:P6"/>
    <mergeCell ref="AQ5:AQ6"/>
    <mergeCell ref="B7:B9"/>
    <mergeCell ref="E7:E8"/>
    <mergeCell ref="F7:F8"/>
    <mergeCell ref="I7:I8"/>
    <mergeCell ref="J7:J8"/>
    <mergeCell ref="M7:M9"/>
    <mergeCell ref="P7:P8"/>
    <mergeCell ref="Q7:Q8"/>
    <mergeCell ref="T7:T8"/>
    <mergeCell ref="AI4:AI6"/>
    <mergeCell ref="AL4:AL6"/>
    <mergeCell ref="AM4:AM6"/>
    <mergeCell ref="AP4:AP6"/>
    <mergeCell ref="J5:J6"/>
    <mergeCell ref="U5:U6"/>
    <mergeCell ref="AF5:AF6"/>
    <mergeCell ref="Q4:Q6"/>
    <mergeCell ref="B1:J1"/>
    <mergeCell ref="M1:U1"/>
    <mergeCell ref="X1:AF1"/>
    <mergeCell ref="AI1:AQ1"/>
    <mergeCell ref="B3:J3"/>
    <mergeCell ref="M3:U3"/>
    <mergeCell ref="X3:AF3"/>
    <mergeCell ref="AI3:AQ3"/>
    <mergeCell ref="D2:J2"/>
    <mergeCell ref="B2:C2"/>
    <mergeCell ref="M2:N2"/>
    <mergeCell ref="O2:U2"/>
    <mergeCell ref="X2:Y2"/>
    <mergeCell ref="Z2:AF2"/>
    <mergeCell ref="AI2:AJ2"/>
    <mergeCell ref="AK2:AQ2"/>
  </mergeCells>
  <phoneticPr fontId="3"/>
  <dataValidations count="1">
    <dataValidation imeMode="disabled" allowBlank="1" showInputMessage="1" showErrorMessage="1" sqref="G6 Y33 AJ33 AJ36 AJ15 AJ18 Y36 AJ21 AJ24 AJ27 AJ30 N6 Y15 AN33 AN36 AJ9 AN15 Y18 AN18 AN21 AN24 AN27 R6 AN30 N33 N36 N15 N18 Y21 N21 N24 N27 N30 Y6 AJ12 R33 R36 N9 R15 R18 R21 R24 R27 R30 AC6 AN12 Y24 Y27 Y30 N12 AC33 AC36 Y9 AC15 AC18 AJ6 G9 AN9 AC21 AC24 AC27 R12 AC30 Y12 AC12 AC9 AN6 R9 C33 C36 C15 C18 C21 C24 C27 C30 G33 G36 C9 G15 G18 G21 G24 G27 G30 C12 G12 C6" xr:uid="{00000000-0002-0000-0400-000000000000}"/>
  </dataValidations>
  <printOptions horizontalCentered="1"/>
  <pageMargins left="0.39370078740157483" right="0.39370078740157483" top="0.39370078740157483" bottom="0.23622047244094491" header="0.27559055118110237" footer="0.15748031496062992"/>
  <pageSetup paperSize="9" scale="91" fitToWidth="2"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FF"/>
  </sheetPr>
  <dimension ref="A1:DD39"/>
  <sheetViews>
    <sheetView showGridLines="0" zoomScale="70" zoomScaleNormal="70" workbookViewId="0"/>
  </sheetViews>
  <sheetFormatPr defaultColWidth="9" defaultRowHeight="24.95" customHeight="1"/>
  <cols>
    <col min="1" max="1" width="3.5" style="38" customWidth="1"/>
    <col min="2" max="2" width="4.875" style="38" customWidth="1"/>
    <col min="3" max="4" width="14.875" style="38" customWidth="1"/>
    <col min="5" max="6" width="4.875" style="38" customWidth="1"/>
    <col min="7" max="8" width="14.875" style="38" customWidth="1"/>
    <col min="9" max="9" width="4.875" style="38" customWidth="1"/>
    <col min="10" max="10" width="19.125" style="38" customWidth="1"/>
    <col min="11" max="12" width="3.75" style="38" customWidth="1"/>
    <col min="13" max="13" width="4.875" style="38" customWidth="1"/>
    <col min="14" max="15" width="14.875" style="38" customWidth="1"/>
    <col min="16" max="17" width="4.875" style="38" customWidth="1"/>
    <col min="18" max="19" width="14.875" style="38" customWidth="1"/>
    <col min="20" max="20" width="4.875" style="38" customWidth="1"/>
    <col min="21" max="21" width="19.125" style="38" customWidth="1"/>
    <col min="22" max="23" width="3.75" style="38" customWidth="1"/>
    <col min="24" max="24" width="4.875" style="38" customWidth="1"/>
    <col min="25" max="26" width="14.875" style="38" customWidth="1"/>
    <col min="27" max="28" width="4.875" style="38" customWidth="1"/>
    <col min="29" max="30" width="14.875" style="38" customWidth="1"/>
    <col min="31" max="31" width="4.875" style="38" customWidth="1"/>
    <col min="32" max="32" width="19.125" style="38" customWidth="1"/>
    <col min="33" max="34" width="3.75" style="38" customWidth="1"/>
    <col min="35" max="35" width="4.875" style="38" customWidth="1"/>
    <col min="36" max="37" width="14.875" style="38" customWidth="1"/>
    <col min="38" max="39" width="4.875" style="38" customWidth="1"/>
    <col min="40" max="41" width="14.875" style="38" customWidth="1"/>
    <col min="42" max="42" width="4.875" style="38" customWidth="1"/>
    <col min="43" max="43" width="19.125" style="38" customWidth="1"/>
    <col min="44" max="16384" width="9" style="38"/>
  </cols>
  <sheetData>
    <row r="1" spans="1:108" ht="24.95" customHeight="1">
      <c r="A1" s="43"/>
      <c r="B1" s="194"/>
      <c r="C1" s="194"/>
      <c r="D1" s="194"/>
      <c r="E1" s="194"/>
      <c r="F1" s="194"/>
      <c r="G1" s="194"/>
      <c r="H1" s="194"/>
      <c r="I1" s="194"/>
      <c r="J1" s="194"/>
      <c r="K1" s="43"/>
      <c r="L1" s="43"/>
      <c r="M1" s="194"/>
      <c r="N1" s="194"/>
      <c r="O1" s="194"/>
      <c r="P1" s="194"/>
      <c r="Q1" s="194"/>
      <c r="R1" s="194"/>
      <c r="S1" s="194"/>
      <c r="T1" s="194"/>
      <c r="U1" s="194"/>
      <c r="V1" s="43"/>
      <c r="W1" s="43"/>
      <c r="X1" s="194"/>
      <c r="Y1" s="194"/>
      <c r="Z1" s="194"/>
      <c r="AA1" s="194"/>
      <c r="AB1" s="194"/>
      <c r="AC1" s="194"/>
      <c r="AD1" s="194"/>
      <c r="AE1" s="194"/>
      <c r="AF1" s="194"/>
      <c r="AG1" s="43"/>
      <c r="AH1" s="43"/>
      <c r="AI1" s="194"/>
      <c r="AJ1" s="194"/>
      <c r="AK1" s="194"/>
      <c r="AL1" s="194"/>
      <c r="AM1" s="194"/>
      <c r="AN1" s="194"/>
      <c r="AO1" s="194"/>
      <c r="AP1" s="194"/>
      <c r="AQ1" s="194"/>
    </row>
    <row r="2" spans="1:108" s="48" customFormat="1" ht="24.95" customHeight="1">
      <c r="B2" s="201" t="s">
        <v>120</v>
      </c>
      <c r="C2" s="202"/>
      <c r="D2" s="198" t="str">
        <f>参加申込書!$A$2&amp;"(複の部)"</f>
        <v>第43回 岐阜県ジュニアバドミントン大会 (複の部)</v>
      </c>
      <c r="E2" s="199"/>
      <c r="F2" s="199"/>
      <c r="G2" s="199"/>
      <c r="H2" s="199"/>
      <c r="I2" s="199"/>
      <c r="J2" s="200"/>
      <c r="K2" s="49"/>
      <c r="M2" s="201" t="s">
        <v>120</v>
      </c>
      <c r="N2" s="202"/>
      <c r="O2" s="198" t="str">
        <f t="shared" ref="O2" si="0">$D$2</f>
        <v>第43回 岐阜県ジュニアバドミントン大会 (複の部)</v>
      </c>
      <c r="P2" s="199"/>
      <c r="Q2" s="199"/>
      <c r="R2" s="199"/>
      <c r="S2" s="199"/>
      <c r="T2" s="199"/>
      <c r="U2" s="200"/>
      <c r="V2" s="49"/>
      <c r="X2" s="201" t="s">
        <v>120</v>
      </c>
      <c r="Y2" s="202"/>
      <c r="Z2" s="198" t="str">
        <f t="shared" ref="Z2" si="1">$D$2</f>
        <v>第43回 岐阜県ジュニアバドミントン大会 (複の部)</v>
      </c>
      <c r="AA2" s="199"/>
      <c r="AB2" s="199"/>
      <c r="AC2" s="199"/>
      <c r="AD2" s="199"/>
      <c r="AE2" s="199"/>
      <c r="AF2" s="200"/>
      <c r="AG2" s="49"/>
      <c r="AI2" s="201" t="s">
        <v>120</v>
      </c>
      <c r="AJ2" s="202"/>
      <c r="AK2" s="198" t="str">
        <f t="shared" ref="AK2" si="2">$D$2</f>
        <v>第43回 岐阜県ジュニアバドミントン大会 (複の部)</v>
      </c>
      <c r="AL2" s="199"/>
      <c r="AM2" s="199"/>
      <c r="AN2" s="199"/>
      <c r="AO2" s="199"/>
      <c r="AP2" s="199"/>
      <c r="AQ2" s="200"/>
    </row>
    <row r="3" spans="1:108" s="48" customFormat="1" ht="24.95" customHeight="1">
      <c r="B3" s="235" t="s">
        <v>200</v>
      </c>
      <c r="C3" s="236"/>
      <c r="D3" s="236"/>
      <c r="E3" s="236"/>
      <c r="F3" s="236"/>
      <c r="G3" s="236"/>
      <c r="H3" s="236"/>
      <c r="I3" s="236"/>
      <c r="J3" s="236"/>
      <c r="K3" s="49"/>
      <c r="M3" s="235" t="s">
        <v>201</v>
      </c>
      <c r="N3" s="236"/>
      <c r="O3" s="236"/>
      <c r="P3" s="236"/>
      <c r="Q3" s="236"/>
      <c r="R3" s="236"/>
      <c r="S3" s="236"/>
      <c r="T3" s="236"/>
      <c r="U3" s="236"/>
      <c r="V3" s="49"/>
      <c r="X3" s="235" t="s">
        <v>202</v>
      </c>
      <c r="Y3" s="236"/>
      <c r="Z3" s="236"/>
      <c r="AA3" s="236"/>
      <c r="AB3" s="236"/>
      <c r="AC3" s="236"/>
      <c r="AD3" s="236"/>
      <c r="AE3" s="236"/>
      <c r="AF3" s="236"/>
      <c r="AG3" s="49"/>
      <c r="AI3" s="237" t="s">
        <v>203</v>
      </c>
      <c r="AJ3" s="237"/>
      <c r="AK3" s="237"/>
      <c r="AL3" s="237"/>
      <c r="AM3" s="237"/>
      <c r="AN3" s="237"/>
      <c r="AO3" s="237"/>
      <c r="AP3" s="237"/>
      <c r="AQ3" s="237"/>
    </row>
    <row r="4" spans="1:108" ht="24.95" customHeight="1">
      <c r="B4" s="203" t="s">
        <v>123</v>
      </c>
      <c r="C4" s="50" t="s">
        <v>177</v>
      </c>
      <c r="D4" s="51" t="s">
        <v>178</v>
      </c>
      <c r="E4" s="206" t="s">
        <v>130</v>
      </c>
      <c r="F4" s="209" t="s">
        <v>131</v>
      </c>
      <c r="G4" s="50" t="s">
        <v>177</v>
      </c>
      <c r="H4" s="51" t="s">
        <v>178</v>
      </c>
      <c r="I4" s="206" t="s">
        <v>130</v>
      </c>
      <c r="J4" s="52" t="s">
        <v>125</v>
      </c>
      <c r="K4" s="39"/>
      <c r="M4" s="212" t="s">
        <v>123</v>
      </c>
      <c r="N4" s="50" t="s">
        <v>177</v>
      </c>
      <c r="O4" s="51" t="s">
        <v>178</v>
      </c>
      <c r="P4" s="215" t="s">
        <v>130</v>
      </c>
      <c r="Q4" s="229" t="s">
        <v>131</v>
      </c>
      <c r="R4" s="50" t="s">
        <v>177</v>
      </c>
      <c r="S4" s="51" t="s">
        <v>178</v>
      </c>
      <c r="T4" s="215" t="s">
        <v>130</v>
      </c>
      <c r="U4" s="52" t="s">
        <v>125</v>
      </c>
      <c r="V4" s="39"/>
      <c r="X4" s="212" t="s">
        <v>123</v>
      </c>
      <c r="Y4" s="50" t="s">
        <v>177</v>
      </c>
      <c r="Z4" s="51" t="s">
        <v>178</v>
      </c>
      <c r="AA4" s="215" t="s">
        <v>130</v>
      </c>
      <c r="AB4" s="229" t="s">
        <v>131</v>
      </c>
      <c r="AC4" s="50" t="s">
        <v>177</v>
      </c>
      <c r="AD4" s="51" t="s">
        <v>178</v>
      </c>
      <c r="AE4" s="215" t="s">
        <v>130</v>
      </c>
      <c r="AF4" s="52" t="s">
        <v>125</v>
      </c>
      <c r="AG4" s="39"/>
      <c r="AI4" s="212" t="s">
        <v>123</v>
      </c>
      <c r="AJ4" s="50" t="s">
        <v>177</v>
      </c>
      <c r="AK4" s="51" t="s">
        <v>178</v>
      </c>
      <c r="AL4" s="215" t="s">
        <v>130</v>
      </c>
      <c r="AM4" s="229" t="s">
        <v>131</v>
      </c>
      <c r="AN4" s="50" t="s">
        <v>177</v>
      </c>
      <c r="AO4" s="51" t="s">
        <v>178</v>
      </c>
      <c r="AP4" s="215" t="s">
        <v>130</v>
      </c>
      <c r="AQ4" s="52" t="s">
        <v>125</v>
      </c>
      <c r="AS4" s="38" ph="1"/>
      <c r="BA4" s="38" ph="1"/>
      <c r="BI4" s="38" ph="1"/>
      <c r="BQ4" s="38" ph="1"/>
      <c r="BR4" s="38" ph="1"/>
      <c r="BS4" s="38" ph="1"/>
      <c r="BT4" s="38" ph="1"/>
      <c r="BU4" s="38" ph="1"/>
      <c r="BV4" s="38" ph="1"/>
      <c r="BY4" s="38" ph="1"/>
      <c r="CG4" s="38" ph="1"/>
      <c r="CO4" s="38" ph="1"/>
      <c r="CW4" s="38" ph="1"/>
      <c r="CX4" s="38" ph="1"/>
      <c r="CY4" s="38" ph="1"/>
      <c r="CZ4" s="38" ph="1"/>
      <c r="DA4" s="38" ph="1"/>
      <c r="DB4" s="38" ph="1"/>
      <c r="DC4" s="38" ph="1"/>
      <c r="DD4" s="38" ph="1"/>
    </row>
    <row r="5" spans="1:108" ht="24.95" customHeight="1">
      <c r="B5" s="204"/>
      <c r="C5" s="53" t="s">
        <v>179</v>
      </c>
      <c r="D5" s="54" t="s">
        <v>180</v>
      </c>
      <c r="E5" s="207"/>
      <c r="F5" s="210"/>
      <c r="G5" s="53" t="s">
        <v>179</v>
      </c>
      <c r="H5" s="54" t="s">
        <v>180</v>
      </c>
      <c r="I5" s="207"/>
      <c r="J5" s="218" t="s">
        <v>128</v>
      </c>
      <c r="K5" s="39"/>
      <c r="M5" s="213"/>
      <c r="N5" s="53" t="s">
        <v>179</v>
      </c>
      <c r="O5" s="54" t="s">
        <v>180</v>
      </c>
      <c r="P5" s="216"/>
      <c r="Q5" s="230"/>
      <c r="R5" s="53" t="s">
        <v>179</v>
      </c>
      <c r="S5" s="54" t="s">
        <v>180</v>
      </c>
      <c r="T5" s="216"/>
      <c r="U5" s="218" t="s">
        <v>128</v>
      </c>
      <c r="V5" s="39"/>
      <c r="X5" s="213"/>
      <c r="Y5" s="53" t="s">
        <v>179</v>
      </c>
      <c r="Z5" s="54" t="s">
        <v>180</v>
      </c>
      <c r="AA5" s="216"/>
      <c r="AB5" s="230"/>
      <c r="AC5" s="53" t="s">
        <v>179</v>
      </c>
      <c r="AD5" s="54" t="s">
        <v>180</v>
      </c>
      <c r="AE5" s="216"/>
      <c r="AF5" s="218" t="s">
        <v>128</v>
      </c>
      <c r="AG5" s="39"/>
      <c r="AI5" s="213"/>
      <c r="AJ5" s="53" t="s">
        <v>179</v>
      </c>
      <c r="AK5" s="54" t="s">
        <v>180</v>
      </c>
      <c r="AL5" s="216"/>
      <c r="AM5" s="230"/>
      <c r="AN5" s="53" t="s">
        <v>179</v>
      </c>
      <c r="AO5" s="54" t="s">
        <v>180</v>
      </c>
      <c r="AP5" s="216"/>
      <c r="AQ5" s="218" t="s">
        <v>128</v>
      </c>
      <c r="AS5" s="38" ph="1"/>
      <c r="BA5" s="38" ph="1"/>
      <c r="BI5" s="38" ph="1"/>
      <c r="BQ5" s="38" ph="1"/>
      <c r="BR5" s="38" ph="1"/>
      <c r="BS5" s="38" ph="1"/>
      <c r="BT5" s="38" ph="1"/>
      <c r="BU5" s="38" ph="1"/>
      <c r="BV5" s="38" ph="1"/>
      <c r="BY5" s="38" ph="1"/>
      <c r="CG5" s="38" ph="1"/>
      <c r="CO5" s="38" ph="1"/>
      <c r="CW5" s="38" ph="1"/>
      <c r="CX5" s="38" ph="1"/>
      <c r="CY5" s="38" ph="1"/>
      <c r="CZ5" s="38" ph="1"/>
      <c r="DA5" s="38" ph="1"/>
      <c r="DB5" s="38" ph="1"/>
      <c r="DC5" s="38" ph="1"/>
      <c r="DD5" s="38" ph="1"/>
    </row>
    <row r="6" spans="1:108" ht="24.95" customHeight="1">
      <c r="B6" s="205"/>
      <c r="C6" s="232" t="s">
        <v>181</v>
      </c>
      <c r="D6" s="233"/>
      <c r="E6" s="208"/>
      <c r="F6" s="211"/>
      <c r="G6" s="232" t="s">
        <v>181</v>
      </c>
      <c r="H6" s="233"/>
      <c r="I6" s="208"/>
      <c r="J6" s="219"/>
      <c r="K6" s="39"/>
      <c r="M6" s="214"/>
      <c r="N6" s="232" t="s">
        <v>181</v>
      </c>
      <c r="O6" s="233"/>
      <c r="P6" s="217"/>
      <c r="Q6" s="231"/>
      <c r="R6" s="232" t="s">
        <v>181</v>
      </c>
      <c r="S6" s="233"/>
      <c r="T6" s="217"/>
      <c r="U6" s="219"/>
      <c r="V6" s="39"/>
      <c r="X6" s="214"/>
      <c r="Y6" s="232" t="s">
        <v>181</v>
      </c>
      <c r="Z6" s="233"/>
      <c r="AA6" s="217"/>
      <c r="AB6" s="231"/>
      <c r="AC6" s="232" t="s">
        <v>181</v>
      </c>
      <c r="AD6" s="233"/>
      <c r="AE6" s="217"/>
      <c r="AF6" s="219"/>
      <c r="AG6" s="39"/>
      <c r="AI6" s="214"/>
      <c r="AJ6" s="232" t="s">
        <v>181</v>
      </c>
      <c r="AK6" s="233"/>
      <c r="AL6" s="217"/>
      <c r="AM6" s="231"/>
      <c r="AN6" s="232" t="s">
        <v>181</v>
      </c>
      <c r="AO6" s="233"/>
      <c r="AP6" s="217"/>
      <c r="AQ6" s="219"/>
    </row>
    <row r="7" spans="1:108" ht="24.95" customHeight="1">
      <c r="B7" s="220">
        <v>1</v>
      </c>
      <c r="C7" s="50"/>
      <c r="D7" s="51"/>
      <c r="E7" s="223"/>
      <c r="F7" s="225" t="s" ph="1">
        <v>131</v>
      </c>
      <c r="G7" s="50"/>
      <c r="H7" s="51"/>
      <c r="I7" s="223"/>
      <c r="J7" s="227"/>
      <c r="K7" s="39"/>
      <c r="M7" s="220">
        <v>1</v>
      </c>
      <c r="N7" s="50"/>
      <c r="O7" s="51"/>
      <c r="P7" s="223"/>
      <c r="Q7" s="225" t="s" ph="1">
        <v>131</v>
      </c>
      <c r="R7" s="50"/>
      <c r="S7" s="51"/>
      <c r="T7" s="223"/>
      <c r="U7" s="227"/>
      <c r="V7" s="39"/>
      <c r="X7" s="220">
        <v>1</v>
      </c>
      <c r="Y7" s="50"/>
      <c r="Z7" s="51"/>
      <c r="AA7" s="223"/>
      <c r="AB7" s="225" t="s" ph="1">
        <v>131</v>
      </c>
      <c r="AC7" s="50"/>
      <c r="AD7" s="51"/>
      <c r="AE7" s="223"/>
      <c r="AF7" s="227"/>
      <c r="AG7" s="39"/>
      <c r="AI7" s="220">
        <v>1</v>
      </c>
      <c r="AJ7" s="50"/>
      <c r="AK7" s="51"/>
      <c r="AL7" s="223"/>
      <c r="AM7" s="225" t="s" ph="1">
        <v>131</v>
      </c>
      <c r="AN7" s="50"/>
      <c r="AO7" s="51"/>
      <c r="AP7" s="223"/>
      <c r="AQ7" s="227"/>
      <c r="AS7" s="38" ph="1"/>
      <c r="BA7" s="38" ph="1"/>
      <c r="BI7" s="38" ph="1"/>
      <c r="BQ7" s="38" ph="1"/>
      <c r="BR7" s="38" ph="1"/>
      <c r="BS7" s="38" ph="1"/>
      <c r="BT7" s="38" ph="1"/>
      <c r="BU7" s="38" ph="1"/>
      <c r="BV7" s="38" ph="1"/>
      <c r="BY7" s="38" ph="1"/>
      <c r="CG7" s="38" ph="1"/>
      <c r="CO7" s="38" ph="1"/>
      <c r="CW7" s="38" ph="1"/>
      <c r="CX7" s="38" ph="1"/>
      <c r="CY7" s="38" ph="1"/>
      <c r="CZ7" s="38" ph="1"/>
      <c r="DA7" s="38" ph="1"/>
      <c r="DB7" s="38" ph="1"/>
      <c r="DC7" s="38" ph="1"/>
      <c r="DD7" s="38" ph="1"/>
    </row>
    <row r="8" spans="1:108" ht="24.95" customHeight="1">
      <c r="B8" s="221"/>
      <c r="C8" s="53"/>
      <c r="D8" s="54"/>
      <c r="E8" s="224"/>
      <c r="F8" s="226" ph="1"/>
      <c r="G8" s="53"/>
      <c r="H8" s="54"/>
      <c r="I8" s="224"/>
      <c r="J8" s="228"/>
      <c r="K8" s="39"/>
      <c r="M8" s="221"/>
      <c r="N8" s="53"/>
      <c r="O8" s="54"/>
      <c r="P8" s="224"/>
      <c r="Q8" s="226" ph="1"/>
      <c r="R8" s="53"/>
      <c r="S8" s="54"/>
      <c r="T8" s="224"/>
      <c r="U8" s="228"/>
      <c r="V8" s="39"/>
      <c r="X8" s="221"/>
      <c r="Y8" s="53"/>
      <c r="Z8" s="54"/>
      <c r="AA8" s="224"/>
      <c r="AB8" s="226" ph="1"/>
      <c r="AC8" s="53"/>
      <c r="AD8" s="54"/>
      <c r="AE8" s="224"/>
      <c r="AF8" s="228"/>
      <c r="AG8" s="39"/>
      <c r="AI8" s="221"/>
      <c r="AJ8" s="53"/>
      <c r="AK8" s="54"/>
      <c r="AL8" s="224"/>
      <c r="AM8" s="226" ph="1"/>
      <c r="AN8" s="53"/>
      <c r="AO8" s="54"/>
      <c r="AP8" s="224"/>
      <c r="AQ8" s="228"/>
      <c r="AS8" s="38" ph="1"/>
      <c r="BA8" s="38" ph="1"/>
      <c r="BI8" s="38" ph="1"/>
      <c r="BQ8" s="38" ph="1"/>
      <c r="BR8" s="38" ph="1"/>
      <c r="BS8" s="38" ph="1"/>
      <c r="BT8" s="38" ph="1"/>
      <c r="BU8" s="38" ph="1"/>
      <c r="BV8" s="38" ph="1"/>
      <c r="BY8" s="38" ph="1"/>
      <c r="CG8" s="38" ph="1"/>
      <c r="CO8" s="38" ph="1"/>
      <c r="CW8" s="38" ph="1"/>
      <c r="CX8" s="38" ph="1"/>
      <c r="CY8" s="38" ph="1"/>
      <c r="CZ8" s="38" ph="1"/>
      <c r="DA8" s="38" ph="1"/>
      <c r="DB8" s="38" ph="1"/>
      <c r="DC8" s="38" ph="1"/>
      <c r="DD8" s="38" ph="1"/>
    </row>
    <row r="9" spans="1:108" ht="24.95" customHeight="1">
      <c r="B9" s="222"/>
      <c r="C9" s="232"/>
      <c r="D9" s="233"/>
      <c r="E9" s="56"/>
      <c r="F9" s="56"/>
      <c r="G9" s="232"/>
      <c r="H9" s="233"/>
      <c r="I9" s="56"/>
      <c r="J9" s="57" t="s">
        <v>132</v>
      </c>
      <c r="K9" s="39"/>
      <c r="M9" s="222"/>
      <c r="N9" s="232"/>
      <c r="O9" s="233"/>
      <c r="P9" s="56"/>
      <c r="Q9" s="56"/>
      <c r="R9" s="232"/>
      <c r="S9" s="233"/>
      <c r="T9" s="56"/>
      <c r="U9" s="57" t="s">
        <v>132</v>
      </c>
      <c r="V9" s="39"/>
      <c r="X9" s="222"/>
      <c r="Y9" s="232"/>
      <c r="Z9" s="233"/>
      <c r="AA9" s="56"/>
      <c r="AB9" s="56"/>
      <c r="AC9" s="232"/>
      <c r="AD9" s="233"/>
      <c r="AE9" s="56"/>
      <c r="AF9" s="57" t="s">
        <v>132</v>
      </c>
      <c r="AG9" s="39"/>
      <c r="AI9" s="222"/>
      <c r="AJ9" s="232"/>
      <c r="AK9" s="233"/>
      <c r="AL9" s="56"/>
      <c r="AM9" s="56"/>
      <c r="AN9" s="232"/>
      <c r="AO9" s="233"/>
      <c r="AP9" s="56"/>
      <c r="AQ9" s="57" t="s">
        <v>132</v>
      </c>
      <c r="AS9" s="38" ph="1"/>
      <c r="BA9" s="38" ph="1"/>
      <c r="BI9" s="38" ph="1"/>
      <c r="BQ9" s="38" ph="1"/>
      <c r="BR9" s="38" ph="1"/>
      <c r="BS9" s="38" ph="1"/>
      <c r="BT9" s="38" ph="1"/>
      <c r="BU9" s="38" ph="1"/>
      <c r="BV9" s="38" ph="1"/>
      <c r="BY9" s="38" ph="1"/>
      <c r="CG9" s="38" ph="1"/>
      <c r="CO9" s="38" ph="1"/>
      <c r="CW9" s="38" ph="1"/>
      <c r="CX9" s="38" ph="1"/>
      <c r="CY9" s="38" ph="1"/>
      <c r="CZ9" s="38" ph="1"/>
      <c r="DA9" s="38" ph="1"/>
      <c r="DB9" s="38" ph="1"/>
      <c r="DC9" s="38" ph="1"/>
      <c r="DD9" s="38" ph="1"/>
    </row>
    <row r="10" spans="1:108" ht="24.95" customHeight="1">
      <c r="B10" s="220">
        <v>2</v>
      </c>
      <c r="C10" s="50"/>
      <c r="D10" s="51"/>
      <c r="E10" s="223"/>
      <c r="F10" s="225" t="s" ph="1">
        <v>131</v>
      </c>
      <c r="G10" s="50"/>
      <c r="H10" s="51"/>
      <c r="I10" s="223"/>
      <c r="J10" s="227"/>
      <c r="K10" s="58"/>
      <c r="M10" s="220">
        <v>2</v>
      </c>
      <c r="N10" s="50"/>
      <c r="O10" s="51"/>
      <c r="P10" s="223"/>
      <c r="Q10" s="225" t="s" ph="1">
        <v>131</v>
      </c>
      <c r="R10" s="50"/>
      <c r="S10" s="51"/>
      <c r="T10" s="223"/>
      <c r="U10" s="227"/>
      <c r="V10" s="58"/>
      <c r="X10" s="220">
        <v>2</v>
      </c>
      <c r="Y10" s="50"/>
      <c r="Z10" s="51"/>
      <c r="AA10" s="223"/>
      <c r="AB10" s="225" t="s" ph="1">
        <v>131</v>
      </c>
      <c r="AC10" s="50"/>
      <c r="AD10" s="51"/>
      <c r="AE10" s="223"/>
      <c r="AF10" s="227"/>
      <c r="AG10" s="58"/>
      <c r="AI10" s="220">
        <v>2</v>
      </c>
      <c r="AJ10" s="50"/>
      <c r="AK10" s="51"/>
      <c r="AL10" s="223"/>
      <c r="AM10" s="225" t="s" ph="1">
        <v>131</v>
      </c>
      <c r="AN10" s="50"/>
      <c r="AO10" s="51"/>
      <c r="AP10" s="223"/>
      <c r="AQ10" s="227"/>
      <c r="AS10" s="38" ph="1"/>
      <c r="BA10" s="38" ph="1"/>
      <c r="BI10" s="38" ph="1"/>
      <c r="BQ10" s="38" ph="1"/>
      <c r="BR10" s="38" ph="1"/>
      <c r="BS10" s="38" ph="1"/>
      <c r="BT10" s="38" ph="1"/>
      <c r="BU10" s="38" ph="1"/>
      <c r="BV10" s="38" ph="1"/>
      <c r="BY10" s="38" ph="1"/>
      <c r="CG10" s="38" ph="1"/>
      <c r="CO10" s="38" ph="1"/>
      <c r="CW10" s="38" ph="1"/>
      <c r="CX10" s="38" ph="1"/>
      <c r="CY10" s="38" ph="1"/>
      <c r="CZ10" s="38" ph="1"/>
      <c r="DA10" s="38" ph="1"/>
      <c r="DB10" s="38" ph="1"/>
      <c r="DC10" s="38" ph="1"/>
      <c r="DD10" s="38" ph="1"/>
    </row>
    <row r="11" spans="1:108" ht="24.95" customHeight="1">
      <c r="B11" s="221"/>
      <c r="C11" s="53"/>
      <c r="D11" s="54"/>
      <c r="E11" s="224"/>
      <c r="F11" s="226" ph="1"/>
      <c r="G11" s="53"/>
      <c r="H11" s="54"/>
      <c r="I11" s="224"/>
      <c r="J11" s="228"/>
      <c r="K11" s="39"/>
      <c r="M11" s="221"/>
      <c r="N11" s="53"/>
      <c r="O11" s="54"/>
      <c r="P11" s="224"/>
      <c r="Q11" s="226" ph="1"/>
      <c r="R11" s="53"/>
      <c r="S11" s="54"/>
      <c r="T11" s="224"/>
      <c r="U11" s="228"/>
      <c r="V11" s="39"/>
      <c r="X11" s="221"/>
      <c r="Y11" s="53"/>
      <c r="Z11" s="54"/>
      <c r="AA11" s="224"/>
      <c r="AB11" s="226" ph="1"/>
      <c r="AC11" s="53"/>
      <c r="AD11" s="54"/>
      <c r="AE11" s="224"/>
      <c r="AF11" s="228"/>
      <c r="AG11" s="39"/>
      <c r="AI11" s="221"/>
      <c r="AJ11" s="53"/>
      <c r="AK11" s="54"/>
      <c r="AL11" s="224"/>
      <c r="AM11" s="226" ph="1"/>
      <c r="AN11" s="53"/>
      <c r="AO11" s="54"/>
      <c r="AP11" s="224"/>
      <c r="AQ11" s="228"/>
      <c r="AS11" s="38" ph="1"/>
      <c r="BA11" s="38" ph="1"/>
      <c r="BI11" s="38" ph="1"/>
      <c r="BQ11" s="38" ph="1"/>
      <c r="BR11" s="38" ph="1"/>
      <c r="BS11" s="38" ph="1"/>
      <c r="BT11" s="38" ph="1"/>
      <c r="BU11" s="38" ph="1"/>
      <c r="BV11" s="38" ph="1"/>
      <c r="BY11" s="38" ph="1"/>
      <c r="CG11" s="38" ph="1"/>
      <c r="CO11" s="38" ph="1"/>
      <c r="CW11" s="38" ph="1"/>
      <c r="CX11" s="38" ph="1"/>
      <c r="CY11" s="38" ph="1"/>
      <c r="CZ11" s="38" ph="1"/>
      <c r="DA11" s="38" ph="1"/>
      <c r="DB11" s="38" ph="1"/>
      <c r="DC11" s="38" ph="1"/>
      <c r="DD11" s="38" ph="1"/>
    </row>
    <row r="12" spans="1:108" ht="24.95" customHeight="1">
      <c r="B12" s="222"/>
      <c r="C12" s="232"/>
      <c r="D12" s="233"/>
      <c r="E12" s="56"/>
      <c r="F12" s="56"/>
      <c r="G12" s="232"/>
      <c r="H12" s="233"/>
      <c r="I12" s="56"/>
      <c r="J12" s="57" t="s">
        <v>132</v>
      </c>
      <c r="K12" s="39"/>
      <c r="M12" s="222"/>
      <c r="N12" s="232"/>
      <c r="O12" s="233"/>
      <c r="P12" s="56"/>
      <c r="Q12" s="56"/>
      <c r="R12" s="232"/>
      <c r="S12" s="233"/>
      <c r="T12" s="56"/>
      <c r="U12" s="57" t="s">
        <v>132</v>
      </c>
      <c r="V12" s="39"/>
      <c r="X12" s="222"/>
      <c r="Y12" s="232"/>
      <c r="Z12" s="233"/>
      <c r="AA12" s="56"/>
      <c r="AB12" s="56"/>
      <c r="AC12" s="232"/>
      <c r="AD12" s="233"/>
      <c r="AE12" s="56"/>
      <c r="AF12" s="57" t="s">
        <v>132</v>
      </c>
      <c r="AG12" s="39"/>
      <c r="AI12" s="222"/>
      <c r="AJ12" s="232"/>
      <c r="AK12" s="233"/>
      <c r="AL12" s="56"/>
      <c r="AM12" s="56"/>
      <c r="AN12" s="232"/>
      <c r="AO12" s="233"/>
      <c r="AP12" s="56"/>
      <c r="AQ12" s="57" t="s">
        <v>132</v>
      </c>
      <c r="AS12" s="38" ph="1"/>
      <c r="BA12" s="38" ph="1"/>
      <c r="BI12" s="38" ph="1"/>
      <c r="BQ12" s="38" ph="1"/>
      <c r="BR12" s="38" ph="1"/>
      <c r="BS12" s="38" ph="1"/>
      <c r="BT12" s="38" ph="1"/>
      <c r="BU12" s="38" ph="1"/>
      <c r="BV12" s="38" ph="1"/>
      <c r="BY12" s="38" ph="1"/>
      <c r="CG12" s="38" ph="1"/>
      <c r="CO12" s="38" ph="1"/>
      <c r="CW12" s="38" ph="1"/>
      <c r="CX12" s="38" ph="1"/>
      <c r="CY12" s="38" ph="1"/>
      <c r="CZ12" s="38" ph="1"/>
      <c r="DA12" s="38" ph="1"/>
      <c r="DB12" s="38" ph="1"/>
      <c r="DC12" s="38" ph="1"/>
      <c r="DD12" s="38" ph="1"/>
    </row>
    <row r="13" spans="1:108" ht="24.95" customHeight="1">
      <c r="B13" s="220">
        <v>3</v>
      </c>
      <c r="C13" s="50"/>
      <c r="D13" s="51"/>
      <c r="E13" s="227"/>
      <c r="F13" s="225" t="s" ph="1">
        <v>131</v>
      </c>
      <c r="G13" s="50"/>
      <c r="H13" s="51"/>
      <c r="I13" s="223"/>
      <c r="J13" s="227"/>
      <c r="K13" s="39"/>
      <c r="M13" s="220">
        <v>3</v>
      </c>
      <c r="N13" s="50"/>
      <c r="O13" s="51"/>
      <c r="P13" s="227"/>
      <c r="Q13" s="225" t="s" ph="1">
        <v>131</v>
      </c>
      <c r="R13" s="50"/>
      <c r="S13" s="51"/>
      <c r="T13" s="223"/>
      <c r="U13" s="227"/>
      <c r="V13" s="39"/>
      <c r="X13" s="220">
        <v>3</v>
      </c>
      <c r="Y13" s="50"/>
      <c r="Z13" s="51"/>
      <c r="AA13" s="227"/>
      <c r="AB13" s="225" t="s" ph="1">
        <v>131</v>
      </c>
      <c r="AC13" s="50"/>
      <c r="AD13" s="51"/>
      <c r="AE13" s="223"/>
      <c r="AF13" s="227"/>
      <c r="AG13" s="39"/>
      <c r="AI13" s="220">
        <v>3</v>
      </c>
      <c r="AJ13" s="50"/>
      <c r="AK13" s="51"/>
      <c r="AL13" s="227"/>
      <c r="AM13" s="225" t="s" ph="1">
        <v>131</v>
      </c>
      <c r="AN13" s="50"/>
      <c r="AO13" s="51"/>
      <c r="AP13" s="223"/>
      <c r="AQ13" s="227"/>
      <c r="AS13" s="38" ph="1"/>
      <c r="BA13" s="38" ph="1"/>
      <c r="BI13" s="38" ph="1"/>
      <c r="BQ13" s="38" ph="1"/>
      <c r="BR13" s="38" ph="1"/>
      <c r="BS13" s="38" ph="1"/>
      <c r="BT13" s="38" ph="1"/>
      <c r="BU13" s="38" ph="1"/>
      <c r="BV13" s="38" ph="1"/>
      <c r="BY13" s="38" ph="1"/>
      <c r="CG13" s="38" ph="1"/>
      <c r="CO13" s="38" ph="1"/>
      <c r="CW13" s="38" ph="1"/>
      <c r="CX13" s="38" ph="1"/>
      <c r="CY13" s="38" ph="1"/>
      <c r="CZ13" s="38" ph="1"/>
      <c r="DA13" s="38" ph="1"/>
      <c r="DB13" s="38" ph="1"/>
      <c r="DC13" s="38" ph="1"/>
      <c r="DD13" s="38" ph="1"/>
    </row>
    <row r="14" spans="1:108" ht="24.95" customHeight="1">
      <c r="B14" s="221"/>
      <c r="C14" s="53"/>
      <c r="D14" s="54"/>
      <c r="E14" s="234"/>
      <c r="F14" s="226" ph="1"/>
      <c r="G14" s="53"/>
      <c r="H14" s="54"/>
      <c r="I14" s="224"/>
      <c r="J14" s="228"/>
      <c r="K14" s="39"/>
      <c r="M14" s="221"/>
      <c r="N14" s="53"/>
      <c r="O14" s="54"/>
      <c r="P14" s="234"/>
      <c r="Q14" s="226" ph="1"/>
      <c r="R14" s="53"/>
      <c r="S14" s="54"/>
      <c r="T14" s="224"/>
      <c r="U14" s="228"/>
      <c r="V14" s="39"/>
      <c r="X14" s="221"/>
      <c r="Y14" s="53"/>
      <c r="Z14" s="54"/>
      <c r="AA14" s="234"/>
      <c r="AB14" s="226" ph="1"/>
      <c r="AC14" s="53"/>
      <c r="AD14" s="54"/>
      <c r="AE14" s="224"/>
      <c r="AF14" s="228"/>
      <c r="AG14" s="39"/>
      <c r="AI14" s="221"/>
      <c r="AJ14" s="53"/>
      <c r="AK14" s="54"/>
      <c r="AL14" s="234"/>
      <c r="AM14" s="226" ph="1"/>
      <c r="AN14" s="53"/>
      <c r="AO14" s="54"/>
      <c r="AP14" s="224"/>
      <c r="AQ14" s="228"/>
      <c r="AS14" s="38" ph="1"/>
      <c r="BA14" s="38" ph="1"/>
      <c r="BI14" s="38" ph="1"/>
      <c r="BQ14" s="38" ph="1"/>
      <c r="BR14" s="38" ph="1"/>
      <c r="BS14" s="38" ph="1"/>
      <c r="BT14" s="38" ph="1"/>
      <c r="BU14" s="38" ph="1"/>
      <c r="BV14" s="38" ph="1"/>
      <c r="BY14" s="38" ph="1"/>
      <c r="CG14" s="38" ph="1"/>
      <c r="CO14" s="38" ph="1"/>
      <c r="CW14" s="38" ph="1"/>
      <c r="CX14" s="38" ph="1"/>
      <c r="CY14" s="38" ph="1"/>
      <c r="CZ14" s="38" ph="1"/>
      <c r="DA14" s="38" ph="1"/>
      <c r="DB14" s="38" ph="1"/>
      <c r="DC14" s="38" ph="1"/>
      <c r="DD14" s="38" ph="1"/>
    </row>
    <row r="15" spans="1:108" ht="24.95" customHeight="1">
      <c r="B15" s="222"/>
      <c r="C15" s="232"/>
      <c r="D15" s="233"/>
      <c r="E15" s="56"/>
      <c r="F15" s="56"/>
      <c r="G15" s="232"/>
      <c r="H15" s="233"/>
      <c r="I15" s="56"/>
      <c r="J15" s="57" t="s">
        <v>132</v>
      </c>
      <c r="K15" s="39"/>
      <c r="M15" s="222"/>
      <c r="N15" s="232"/>
      <c r="O15" s="233"/>
      <c r="P15" s="56"/>
      <c r="Q15" s="56"/>
      <c r="R15" s="232"/>
      <c r="S15" s="233"/>
      <c r="T15" s="56"/>
      <c r="U15" s="57" t="s">
        <v>132</v>
      </c>
      <c r="V15" s="39"/>
      <c r="X15" s="222"/>
      <c r="Y15" s="232"/>
      <c r="Z15" s="233"/>
      <c r="AA15" s="56"/>
      <c r="AB15" s="56"/>
      <c r="AC15" s="232"/>
      <c r="AD15" s="233"/>
      <c r="AE15" s="56"/>
      <c r="AF15" s="57" t="s">
        <v>132</v>
      </c>
      <c r="AG15" s="39"/>
      <c r="AI15" s="222"/>
      <c r="AJ15" s="232"/>
      <c r="AK15" s="233"/>
      <c r="AL15" s="56"/>
      <c r="AM15" s="56"/>
      <c r="AN15" s="232"/>
      <c r="AO15" s="233"/>
      <c r="AP15" s="56"/>
      <c r="AQ15" s="57" t="s">
        <v>132</v>
      </c>
    </row>
    <row r="16" spans="1:108" ht="24.95" customHeight="1">
      <c r="B16" s="220">
        <v>4</v>
      </c>
      <c r="C16" s="50"/>
      <c r="D16" s="51"/>
      <c r="E16" s="223"/>
      <c r="F16" s="225" t="s" ph="1">
        <v>131</v>
      </c>
      <c r="G16" s="50"/>
      <c r="H16" s="51"/>
      <c r="I16" s="223"/>
      <c r="J16" s="227"/>
      <c r="K16" s="58"/>
      <c r="M16" s="220">
        <v>4</v>
      </c>
      <c r="N16" s="50"/>
      <c r="O16" s="51"/>
      <c r="P16" s="223"/>
      <c r="Q16" s="225" t="s" ph="1">
        <v>131</v>
      </c>
      <c r="R16" s="50"/>
      <c r="S16" s="51"/>
      <c r="T16" s="223"/>
      <c r="U16" s="227"/>
      <c r="V16" s="58"/>
      <c r="X16" s="220">
        <v>4</v>
      </c>
      <c r="Y16" s="50"/>
      <c r="Z16" s="51"/>
      <c r="AA16" s="223"/>
      <c r="AB16" s="225" t="s" ph="1">
        <v>131</v>
      </c>
      <c r="AC16" s="50"/>
      <c r="AD16" s="51"/>
      <c r="AE16" s="223"/>
      <c r="AF16" s="227"/>
      <c r="AG16" s="58"/>
      <c r="AI16" s="220">
        <v>4</v>
      </c>
      <c r="AJ16" s="50"/>
      <c r="AK16" s="51"/>
      <c r="AL16" s="223"/>
      <c r="AM16" s="225" t="s" ph="1">
        <v>131</v>
      </c>
      <c r="AN16" s="50"/>
      <c r="AO16" s="51"/>
      <c r="AP16" s="223"/>
      <c r="AQ16" s="227"/>
    </row>
    <row r="17" spans="2:43" ht="24.95" customHeight="1">
      <c r="B17" s="221"/>
      <c r="C17" s="53"/>
      <c r="D17" s="54"/>
      <c r="E17" s="224"/>
      <c r="F17" s="226" ph="1"/>
      <c r="G17" s="53"/>
      <c r="H17" s="54"/>
      <c r="I17" s="224"/>
      <c r="J17" s="228"/>
      <c r="K17" s="39"/>
      <c r="M17" s="221"/>
      <c r="N17" s="53"/>
      <c r="O17" s="54"/>
      <c r="P17" s="224"/>
      <c r="Q17" s="226" ph="1"/>
      <c r="R17" s="53"/>
      <c r="S17" s="54"/>
      <c r="T17" s="224"/>
      <c r="U17" s="228"/>
      <c r="V17" s="39"/>
      <c r="X17" s="221"/>
      <c r="Y17" s="53"/>
      <c r="Z17" s="54"/>
      <c r="AA17" s="224"/>
      <c r="AB17" s="226" ph="1"/>
      <c r="AC17" s="53"/>
      <c r="AD17" s="54"/>
      <c r="AE17" s="224"/>
      <c r="AF17" s="228"/>
      <c r="AG17" s="39"/>
      <c r="AI17" s="221"/>
      <c r="AJ17" s="53"/>
      <c r="AK17" s="54"/>
      <c r="AL17" s="224"/>
      <c r="AM17" s="226" ph="1"/>
      <c r="AN17" s="53"/>
      <c r="AO17" s="54"/>
      <c r="AP17" s="224"/>
      <c r="AQ17" s="228"/>
    </row>
    <row r="18" spans="2:43" ht="24.95" customHeight="1">
      <c r="B18" s="222"/>
      <c r="C18" s="232"/>
      <c r="D18" s="233"/>
      <c r="E18" s="56"/>
      <c r="F18" s="56"/>
      <c r="G18" s="232"/>
      <c r="H18" s="233"/>
      <c r="I18" s="56"/>
      <c r="J18" s="57" t="s">
        <v>132</v>
      </c>
      <c r="K18" s="39"/>
      <c r="M18" s="222"/>
      <c r="N18" s="232"/>
      <c r="O18" s="233"/>
      <c r="P18" s="56"/>
      <c r="Q18" s="56"/>
      <c r="R18" s="232"/>
      <c r="S18" s="233"/>
      <c r="T18" s="56"/>
      <c r="U18" s="57" t="s">
        <v>132</v>
      </c>
      <c r="V18" s="39"/>
      <c r="X18" s="222"/>
      <c r="Y18" s="232"/>
      <c r="Z18" s="233"/>
      <c r="AA18" s="56"/>
      <c r="AB18" s="56"/>
      <c r="AC18" s="232"/>
      <c r="AD18" s="233"/>
      <c r="AE18" s="56"/>
      <c r="AF18" s="57" t="s">
        <v>132</v>
      </c>
      <c r="AG18" s="39"/>
      <c r="AI18" s="222"/>
      <c r="AJ18" s="232"/>
      <c r="AK18" s="233"/>
      <c r="AL18" s="56"/>
      <c r="AM18" s="56"/>
      <c r="AN18" s="232"/>
      <c r="AO18" s="233"/>
      <c r="AP18" s="56"/>
      <c r="AQ18" s="57" t="s">
        <v>132</v>
      </c>
    </row>
    <row r="19" spans="2:43" ht="24.95" customHeight="1">
      <c r="B19" s="220">
        <v>5</v>
      </c>
      <c r="C19" s="50"/>
      <c r="D19" s="51"/>
      <c r="E19" s="223"/>
      <c r="F19" s="225" t="s" ph="1">
        <v>131</v>
      </c>
      <c r="G19" s="50"/>
      <c r="H19" s="51"/>
      <c r="I19" s="223"/>
      <c r="J19" s="227"/>
      <c r="K19" s="39"/>
      <c r="M19" s="220">
        <v>5</v>
      </c>
      <c r="N19" s="50"/>
      <c r="O19" s="51"/>
      <c r="P19" s="223"/>
      <c r="Q19" s="225" t="s" ph="1">
        <v>131</v>
      </c>
      <c r="R19" s="50"/>
      <c r="S19" s="51"/>
      <c r="T19" s="223"/>
      <c r="U19" s="227"/>
      <c r="V19" s="39"/>
      <c r="X19" s="220">
        <v>5</v>
      </c>
      <c r="Y19" s="50"/>
      <c r="Z19" s="51"/>
      <c r="AA19" s="223"/>
      <c r="AB19" s="225" t="s" ph="1">
        <v>131</v>
      </c>
      <c r="AC19" s="50"/>
      <c r="AD19" s="51"/>
      <c r="AE19" s="223"/>
      <c r="AF19" s="227"/>
      <c r="AG19" s="39"/>
      <c r="AI19" s="220">
        <v>5</v>
      </c>
      <c r="AJ19" s="50"/>
      <c r="AK19" s="51"/>
      <c r="AL19" s="223"/>
      <c r="AM19" s="225" t="s" ph="1">
        <v>131</v>
      </c>
      <c r="AN19" s="50"/>
      <c r="AO19" s="51"/>
      <c r="AP19" s="223"/>
      <c r="AQ19" s="227"/>
    </row>
    <row r="20" spans="2:43" ht="24.95" customHeight="1">
      <c r="B20" s="221"/>
      <c r="C20" s="53"/>
      <c r="D20" s="54"/>
      <c r="E20" s="224"/>
      <c r="F20" s="226" ph="1"/>
      <c r="G20" s="53"/>
      <c r="H20" s="54"/>
      <c r="I20" s="224"/>
      <c r="J20" s="228"/>
      <c r="K20" s="39"/>
      <c r="M20" s="221"/>
      <c r="N20" s="53"/>
      <c r="O20" s="54"/>
      <c r="P20" s="224"/>
      <c r="Q20" s="226" ph="1"/>
      <c r="R20" s="53"/>
      <c r="S20" s="54"/>
      <c r="T20" s="224"/>
      <c r="U20" s="228"/>
      <c r="V20" s="39"/>
      <c r="X20" s="221"/>
      <c r="Y20" s="53"/>
      <c r="Z20" s="54"/>
      <c r="AA20" s="224"/>
      <c r="AB20" s="226" ph="1"/>
      <c r="AC20" s="53"/>
      <c r="AD20" s="54"/>
      <c r="AE20" s="224"/>
      <c r="AF20" s="228"/>
      <c r="AG20" s="39"/>
      <c r="AI20" s="221"/>
      <c r="AJ20" s="53"/>
      <c r="AK20" s="54"/>
      <c r="AL20" s="224"/>
      <c r="AM20" s="226" ph="1"/>
      <c r="AN20" s="53"/>
      <c r="AO20" s="54"/>
      <c r="AP20" s="224"/>
      <c r="AQ20" s="228"/>
    </row>
    <row r="21" spans="2:43" ht="24.95" customHeight="1">
      <c r="B21" s="222"/>
      <c r="C21" s="232"/>
      <c r="D21" s="233"/>
      <c r="E21" s="56"/>
      <c r="F21" s="56"/>
      <c r="G21" s="232"/>
      <c r="H21" s="233"/>
      <c r="I21" s="56"/>
      <c r="J21" s="57" t="s">
        <v>132</v>
      </c>
      <c r="K21" s="39"/>
      <c r="M21" s="222"/>
      <c r="N21" s="232"/>
      <c r="O21" s="233"/>
      <c r="P21" s="56"/>
      <c r="Q21" s="56"/>
      <c r="R21" s="232"/>
      <c r="S21" s="233"/>
      <c r="T21" s="56"/>
      <c r="U21" s="57" t="s">
        <v>132</v>
      </c>
      <c r="V21" s="39"/>
      <c r="X21" s="222"/>
      <c r="Y21" s="232"/>
      <c r="Z21" s="233"/>
      <c r="AA21" s="56"/>
      <c r="AB21" s="56"/>
      <c r="AC21" s="232"/>
      <c r="AD21" s="233"/>
      <c r="AE21" s="56"/>
      <c r="AF21" s="57" t="s">
        <v>132</v>
      </c>
      <c r="AG21" s="39"/>
      <c r="AI21" s="222"/>
      <c r="AJ21" s="232"/>
      <c r="AK21" s="233"/>
      <c r="AL21" s="56"/>
      <c r="AM21" s="56"/>
      <c r="AN21" s="232"/>
      <c r="AO21" s="233"/>
      <c r="AP21" s="56"/>
      <c r="AQ21" s="57" t="s">
        <v>132</v>
      </c>
    </row>
    <row r="22" spans="2:43" ht="24.95" customHeight="1">
      <c r="B22" s="220">
        <v>6</v>
      </c>
      <c r="C22" s="50"/>
      <c r="D22" s="51"/>
      <c r="E22" s="223"/>
      <c r="F22" s="225" t="s" ph="1">
        <v>131</v>
      </c>
      <c r="G22" s="50"/>
      <c r="H22" s="51"/>
      <c r="I22" s="223"/>
      <c r="J22" s="227"/>
      <c r="K22" s="58"/>
      <c r="M22" s="220">
        <v>6</v>
      </c>
      <c r="N22" s="50"/>
      <c r="O22" s="51"/>
      <c r="P22" s="223"/>
      <c r="Q22" s="225" t="s" ph="1">
        <v>131</v>
      </c>
      <c r="R22" s="50"/>
      <c r="S22" s="51"/>
      <c r="T22" s="223"/>
      <c r="U22" s="227"/>
      <c r="V22" s="58"/>
      <c r="X22" s="220">
        <v>6</v>
      </c>
      <c r="Y22" s="50"/>
      <c r="Z22" s="51"/>
      <c r="AA22" s="223"/>
      <c r="AB22" s="225" t="s" ph="1">
        <v>131</v>
      </c>
      <c r="AC22" s="50"/>
      <c r="AD22" s="51"/>
      <c r="AE22" s="223"/>
      <c r="AF22" s="227"/>
      <c r="AG22" s="58"/>
      <c r="AI22" s="220">
        <v>6</v>
      </c>
      <c r="AJ22" s="50"/>
      <c r="AK22" s="51"/>
      <c r="AL22" s="223"/>
      <c r="AM22" s="225" t="s" ph="1">
        <v>131</v>
      </c>
      <c r="AN22" s="50"/>
      <c r="AO22" s="51"/>
      <c r="AP22" s="223"/>
      <c r="AQ22" s="227"/>
    </row>
    <row r="23" spans="2:43" ht="24.95" customHeight="1">
      <c r="B23" s="221"/>
      <c r="C23" s="53"/>
      <c r="D23" s="54"/>
      <c r="E23" s="224"/>
      <c r="F23" s="226" ph="1"/>
      <c r="G23" s="53"/>
      <c r="H23" s="54"/>
      <c r="I23" s="224"/>
      <c r="J23" s="228"/>
      <c r="K23" s="39"/>
      <c r="M23" s="221"/>
      <c r="N23" s="53"/>
      <c r="O23" s="54"/>
      <c r="P23" s="224"/>
      <c r="Q23" s="226" ph="1"/>
      <c r="R23" s="53"/>
      <c r="S23" s="54"/>
      <c r="T23" s="224"/>
      <c r="U23" s="228"/>
      <c r="V23" s="39"/>
      <c r="X23" s="221"/>
      <c r="Y23" s="53"/>
      <c r="Z23" s="54"/>
      <c r="AA23" s="224"/>
      <c r="AB23" s="226" ph="1"/>
      <c r="AC23" s="53"/>
      <c r="AD23" s="54"/>
      <c r="AE23" s="224"/>
      <c r="AF23" s="228"/>
      <c r="AG23" s="39"/>
      <c r="AI23" s="221"/>
      <c r="AJ23" s="53"/>
      <c r="AK23" s="54"/>
      <c r="AL23" s="224"/>
      <c r="AM23" s="226" ph="1"/>
      <c r="AN23" s="53"/>
      <c r="AO23" s="54"/>
      <c r="AP23" s="224"/>
      <c r="AQ23" s="228"/>
    </row>
    <row r="24" spans="2:43" ht="24.95" customHeight="1">
      <c r="B24" s="222"/>
      <c r="C24" s="232"/>
      <c r="D24" s="233"/>
      <c r="E24" s="56"/>
      <c r="F24" s="56"/>
      <c r="G24" s="232"/>
      <c r="H24" s="233"/>
      <c r="I24" s="56"/>
      <c r="J24" s="57" t="s">
        <v>132</v>
      </c>
      <c r="K24" s="39"/>
      <c r="M24" s="222"/>
      <c r="N24" s="232"/>
      <c r="O24" s="233"/>
      <c r="P24" s="56"/>
      <c r="Q24" s="56"/>
      <c r="R24" s="232"/>
      <c r="S24" s="233"/>
      <c r="T24" s="56"/>
      <c r="U24" s="57" t="s">
        <v>132</v>
      </c>
      <c r="V24" s="39"/>
      <c r="X24" s="222"/>
      <c r="Y24" s="232"/>
      <c r="Z24" s="233"/>
      <c r="AA24" s="56"/>
      <c r="AB24" s="56"/>
      <c r="AC24" s="232"/>
      <c r="AD24" s="233"/>
      <c r="AE24" s="56"/>
      <c r="AF24" s="57" t="s">
        <v>132</v>
      </c>
      <c r="AG24" s="39"/>
      <c r="AI24" s="222"/>
      <c r="AJ24" s="232"/>
      <c r="AK24" s="233"/>
      <c r="AL24" s="56"/>
      <c r="AM24" s="56"/>
      <c r="AN24" s="232"/>
      <c r="AO24" s="233"/>
      <c r="AP24" s="56"/>
      <c r="AQ24" s="57" t="s">
        <v>132</v>
      </c>
    </row>
    <row r="25" spans="2:43" ht="24.95" customHeight="1">
      <c r="B25" s="220">
        <v>7</v>
      </c>
      <c r="C25" s="50"/>
      <c r="D25" s="51"/>
      <c r="E25" s="223"/>
      <c r="F25" s="225" t="s" ph="1">
        <v>131</v>
      </c>
      <c r="G25" s="50"/>
      <c r="H25" s="51"/>
      <c r="I25" s="223"/>
      <c r="J25" s="227"/>
      <c r="K25" s="39"/>
      <c r="M25" s="220">
        <v>7</v>
      </c>
      <c r="N25" s="50"/>
      <c r="O25" s="51"/>
      <c r="P25" s="223"/>
      <c r="Q25" s="225" t="s" ph="1">
        <v>131</v>
      </c>
      <c r="R25" s="50"/>
      <c r="S25" s="51"/>
      <c r="T25" s="223"/>
      <c r="U25" s="227"/>
      <c r="V25" s="39"/>
      <c r="X25" s="220">
        <v>7</v>
      </c>
      <c r="Y25" s="50"/>
      <c r="Z25" s="51"/>
      <c r="AA25" s="223"/>
      <c r="AB25" s="225" t="s" ph="1">
        <v>131</v>
      </c>
      <c r="AC25" s="50"/>
      <c r="AD25" s="51"/>
      <c r="AE25" s="223"/>
      <c r="AF25" s="227"/>
      <c r="AG25" s="39"/>
      <c r="AI25" s="220">
        <v>7</v>
      </c>
      <c r="AJ25" s="50"/>
      <c r="AK25" s="51"/>
      <c r="AL25" s="223"/>
      <c r="AM25" s="225" t="s" ph="1">
        <v>131</v>
      </c>
      <c r="AN25" s="50"/>
      <c r="AO25" s="51"/>
      <c r="AP25" s="223"/>
      <c r="AQ25" s="227"/>
    </row>
    <row r="26" spans="2:43" ht="24.95" customHeight="1">
      <c r="B26" s="221"/>
      <c r="C26" s="53"/>
      <c r="D26" s="54"/>
      <c r="E26" s="224"/>
      <c r="F26" s="226" ph="1"/>
      <c r="G26" s="53"/>
      <c r="H26" s="54"/>
      <c r="I26" s="224"/>
      <c r="J26" s="228"/>
      <c r="K26" s="39"/>
      <c r="M26" s="221"/>
      <c r="N26" s="53"/>
      <c r="O26" s="54"/>
      <c r="P26" s="224"/>
      <c r="Q26" s="226" ph="1"/>
      <c r="R26" s="53"/>
      <c r="S26" s="54"/>
      <c r="T26" s="224"/>
      <c r="U26" s="228"/>
      <c r="V26" s="39"/>
      <c r="X26" s="221"/>
      <c r="Y26" s="53"/>
      <c r="Z26" s="54"/>
      <c r="AA26" s="224"/>
      <c r="AB26" s="226" ph="1"/>
      <c r="AC26" s="53"/>
      <c r="AD26" s="54"/>
      <c r="AE26" s="224"/>
      <c r="AF26" s="228"/>
      <c r="AG26" s="39"/>
      <c r="AI26" s="221"/>
      <c r="AJ26" s="53"/>
      <c r="AK26" s="54"/>
      <c r="AL26" s="224"/>
      <c r="AM26" s="226" ph="1"/>
      <c r="AN26" s="53"/>
      <c r="AO26" s="54"/>
      <c r="AP26" s="224"/>
      <c r="AQ26" s="228"/>
    </row>
    <row r="27" spans="2:43" ht="24.95" customHeight="1">
      <c r="B27" s="222"/>
      <c r="C27" s="232"/>
      <c r="D27" s="233"/>
      <c r="E27" s="56"/>
      <c r="F27" s="56"/>
      <c r="G27" s="232"/>
      <c r="H27" s="233"/>
      <c r="I27" s="56"/>
      <c r="J27" s="57" t="s">
        <v>132</v>
      </c>
      <c r="K27" s="39"/>
      <c r="M27" s="222"/>
      <c r="N27" s="232"/>
      <c r="O27" s="233"/>
      <c r="P27" s="56"/>
      <c r="Q27" s="56"/>
      <c r="R27" s="232"/>
      <c r="S27" s="233"/>
      <c r="T27" s="56"/>
      <c r="U27" s="57" t="s">
        <v>132</v>
      </c>
      <c r="V27" s="39"/>
      <c r="X27" s="222"/>
      <c r="Y27" s="232"/>
      <c r="Z27" s="233"/>
      <c r="AA27" s="56"/>
      <c r="AB27" s="56"/>
      <c r="AC27" s="232"/>
      <c r="AD27" s="233"/>
      <c r="AE27" s="56"/>
      <c r="AF27" s="57" t="s">
        <v>132</v>
      </c>
      <c r="AG27" s="39"/>
      <c r="AI27" s="222"/>
      <c r="AJ27" s="232"/>
      <c r="AK27" s="233"/>
      <c r="AL27" s="56"/>
      <c r="AM27" s="56"/>
      <c r="AN27" s="232"/>
      <c r="AO27" s="233"/>
      <c r="AP27" s="56"/>
      <c r="AQ27" s="57" t="s">
        <v>132</v>
      </c>
    </row>
    <row r="28" spans="2:43" ht="24.95" customHeight="1">
      <c r="B28" s="220">
        <v>8</v>
      </c>
      <c r="C28" s="50"/>
      <c r="D28" s="51"/>
      <c r="E28" s="223"/>
      <c r="F28" s="225" t="s" ph="1">
        <v>131</v>
      </c>
      <c r="G28" s="50"/>
      <c r="H28" s="51"/>
      <c r="I28" s="223"/>
      <c r="J28" s="227"/>
      <c r="K28" s="58"/>
      <c r="M28" s="220">
        <v>8</v>
      </c>
      <c r="N28" s="50"/>
      <c r="O28" s="51"/>
      <c r="P28" s="223"/>
      <c r="Q28" s="225" t="s" ph="1">
        <v>131</v>
      </c>
      <c r="R28" s="50"/>
      <c r="S28" s="51"/>
      <c r="T28" s="223"/>
      <c r="U28" s="227"/>
      <c r="V28" s="58"/>
      <c r="X28" s="220">
        <v>8</v>
      </c>
      <c r="Y28" s="50"/>
      <c r="Z28" s="51"/>
      <c r="AA28" s="223"/>
      <c r="AB28" s="225" t="s" ph="1">
        <v>131</v>
      </c>
      <c r="AC28" s="50"/>
      <c r="AD28" s="51"/>
      <c r="AE28" s="223"/>
      <c r="AF28" s="227"/>
      <c r="AG28" s="58"/>
      <c r="AI28" s="220">
        <v>8</v>
      </c>
      <c r="AJ28" s="50"/>
      <c r="AK28" s="51"/>
      <c r="AL28" s="223"/>
      <c r="AM28" s="225" t="s" ph="1">
        <v>131</v>
      </c>
      <c r="AN28" s="50"/>
      <c r="AO28" s="51"/>
      <c r="AP28" s="223"/>
      <c r="AQ28" s="227"/>
    </row>
    <row r="29" spans="2:43" ht="24.95" customHeight="1">
      <c r="B29" s="221"/>
      <c r="C29" s="53"/>
      <c r="D29" s="54"/>
      <c r="E29" s="224"/>
      <c r="F29" s="226" ph="1"/>
      <c r="G29" s="53"/>
      <c r="H29" s="54"/>
      <c r="I29" s="224"/>
      <c r="J29" s="228"/>
      <c r="K29" s="39"/>
      <c r="M29" s="221"/>
      <c r="N29" s="53"/>
      <c r="O29" s="54"/>
      <c r="P29" s="224"/>
      <c r="Q29" s="226" ph="1"/>
      <c r="R29" s="53"/>
      <c r="S29" s="54"/>
      <c r="T29" s="224"/>
      <c r="U29" s="228"/>
      <c r="V29" s="39"/>
      <c r="X29" s="221"/>
      <c r="Y29" s="53"/>
      <c r="Z29" s="54"/>
      <c r="AA29" s="224"/>
      <c r="AB29" s="226" ph="1"/>
      <c r="AC29" s="53"/>
      <c r="AD29" s="54"/>
      <c r="AE29" s="224"/>
      <c r="AF29" s="228"/>
      <c r="AG29" s="39"/>
      <c r="AI29" s="221"/>
      <c r="AJ29" s="53"/>
      <c r="AK29" s="54"/>
      <c r="AL29" s="224"/>
      <c r="AM29" s="226" ph="1"/>
      <c r="AN29" s="53"/>
      <c r="AO29" s="54"/>
      <c r="AP29" s="224"/>
      <c r="AQ29" s="228"/>
    </row>
    <row r="30" spans="2:43" ht="24.95" customHeight="1">
      <c r="B30" s="222"/>
      <c r="C30" s="232"/>
      <c r="D30" s="233"/>
      <c r="E30" s="56"/>
      <c r="F30" s="56"/>
      <c r="G30" s="232"/>
      <c r="H30" s="233"/>
      <c r="I30" s="56"/>
      <c r="J30" s="57" t="s">
        <v>132</v>
      </c>
      <c r="K30" s="39"/>
      <c r="M30" s="222"/>
      <c r="N30" s="232"/>
      <c r="O30" s="233"/>
      <c r="P30" s="56"/>
      <c r="Q30" s="56"/>
      <c r="R30" s="232"/>
      <c r="S30" s="233"/>
      <c r="T30" s="56"/>
      <c r="U30" s="57" t="s">
        <v>132</v>
      </c>
      <c r="V30" s="39"/>
      <c r="X30" s="222"/>
      <c r="Y30" s="232"/>
      <c r="Z30" s="233"/>
      <c r="AA30" s="56"/>
      <c r="AB30" s="56"/>
      <c r="AC30" s="232"/>
      <c r="AD30" s="233"/>
      <c r="AE30" s="56"/>
      <c r="AF30" s="57" t="s">
        <v>132</v>
      </c>
      <c r="AG30" s="39"/>
      <c r="AI30" s="222"/>
      <c r="AJ30" s="232"/>
      <c r="AK30" s="233"/>
      <c r="AL30" s="56"/>
      <c r="AM30" s="56"/>
      <c r="AN30" s="232"/>
      <c r="AO30" s="233"/>
      <c r="AP30" s="56"/>
      <c r="AQ30" s="57" t="s">
        <v>132</v>
      </c>
    </row>
    <row r="31" spans="2:43" ht="24.95" customHeight="1">
      <c r="B31" s="220">
        <v>9</v>
      </c>
      <c r="C31" s="50"/>
      <c r="D31" s="51"/>
      <c r="E31" s="223"/>
      <c r="F31" s="225" t="s" ph="1">
        <v>131</v>
      </c>
      <c r="G31" s="50"/>
      <c r="H31" s="51"/>
      <c r="I31" s="223"/>
      <c r="J31" s="227"/>
      <c r="K31" s="39"/>
      <c r="M31" s="220">
        <v>9</v>
      </c>
      <c r="N31" s="50"/>
      <c r="O31" s="51"/>
      <c r="P31" s="223"/>
      <c r="Q31" s="225" t="s" ph="1">
        <v>131</v>
      </c>
      <c r="R31" s="50"/>
      <c r="S31" s="51"/>
      <c r="T31" s="223"/>
      <c r="U31" s="227"/>
      <c r="V31" s="39"/>
      <c r="X31" s="220">
        <v>9</v>
      </c>
      <c r="Y31" s="50"/>
      <c r="Z31" s="51"/>
      <c r="AA31" s="223"/>
      <c r="AB31" s="225" t="s" ph="1">
        <v>131</v>
      </c>
      <c r="AC31" s="50"/>
      <c r="AD31" s="51"/>
      <c r="AE31" s="223"/>
      <c r="AF31" s="227"/>
      <c r="AG31" s="39"/>
      <c r="AI31" s="220">
        <v>9</v>
      </c>
      <c r="AJ31" s="50"/>
      <c r="AK31" s="51"/>
      <c r="AL31" s="223"/>
      <c r="AM31" s="225" t="s" ph="1">
        <v>131</v>
      </c>
      <c r="AN31" s="50"/>
      <c r="AO31" s="51"/>
      <c r="AP31" s="223"/>
      <c r="AQ31" s="227"/>
    </row>
    <row r="32" spans="2:43" ht="24.95" customHeight="1">
      <c r="B32" s="221"/>
      <c r="C32" s="53"/>
      <c r="D32" s="54"/>
      <c r="E32" s="224"/>
      <c r="F32" s="226" ph="1"/>
      <c r="G32" s="53"/>
      <c r="H32" s="54"/>
      <c r="I32" s="224"/>
      <c r="J32" s="228"/>
      <c r="K32" s="39"/>
      <c r="M32" s="221"/>
      <c r="N32" s="53"/>
      <c r="O32" s="54"/>
      <c r="P32" s="224"/>
      <c r="Q32" s="226" ph="1"/>
      <c r="R32" s="53"/>
      <c r="S32" s="54"/>
      <c r="T32" s="224"/>
      <c r="U32" s="228"/>
      <c r="V32" s="39"/>
      <c r="X32" s="221"/>
      <c r="Y32" s="53"/>
      <c r="Z32" s="54"/>
      <c r="AA32" s="224"/>
      <c r="AB32" s="226" ph="1"/>
      <c r="AC32" s="53"/>
      <c r="AD32" s="54"/>
      <c r="AE32" s="224"/>
      <c r="AF32" s="228"/>
      <c r="AG32" s="39"/>
      <c r="AI32" s="221"/>
      <c r="AJ32" s="53"/>
      <c r="AK32" s="54"/>
      <c r="AL32" s="224"/>
      <c r="AM32" s="226" ph="1"/>
      <c r="AN32" s="53"/>
      <c r="AO32" s="54"/>
      <c r="AP32" s="224"/>
      <c r="AQ32" s="228"/>
    </row>
    <row r="33" spans="2:43" ht="24.95" customHeight="1">
      <c r="B33" s="222"/>
      <c r="C33" s="232"/>
      <c r="D33" s="233"/>
      <c r="E33" s="56"/>
      <c r="F33" s="56"/>
      <c r="G33" s="232"/>
      <c r="H33" s="233"/>
      <c r="I33" s="56"/>
      <c r="J33" s="57" t="s">
        <v>132</v>
      </c>
      <c r="K33" s="39"/>
      <c r="M33" s="222"/>
      <c r="N33" s="232"/>
      <c r="O33" s="233"/>
      <c r="P33" s="56"/>
      <c r="Q33" s="56"/>
      <c r="R33" s="232"/>
      <c r="S33" s="233"/>
      <c r="T33" s="56"/>
      <c r="U33" s="57" t="s">
        <v>132</v>
      </c>
      <c r="V33" s="39"/>
      <c r="X33" s="222"/>
      <c r="Y33" s="232"/>
      <c r="Z33" s="233"/>
      <c r="AA33" s="56"/>
      <c r="AB33" s="56"/>
      <c r="AC33" s="232"/>
      <c r="AD33" s="233"/>
      <c r="AE33" s="56"/>
      <c r="AF33" s="57" t="s">
        <v>132</v>
      </c>
      <c r="AG33" s="39"/>
      <c r="AI33" s="222"/>
      <c r="AJ33" s="232"/>
      <c r="AK33" s="233"/>
      <c r="AL33" s="56"/>
      <c r="AM33" s="56"/>
      <c r="AN33" s="232"/>
      <c r="AO33" s="233"/>
      <c r="AP33" s="56"/>
      <c r="AQ33" s="57" t="s">
        <v>132</v>
      </c>
    </row>
    <row r="34" spans="2:43" ht="24.95" customHeight="1">
      <c r="B34" s="220">
        <v>10</v>
      </c>
      <c r="C34" s="50"/>
      <c r="D34" s="51"/>
      <c r="E34" s="223"/>
      <c r="F34" s="225" t="s" ph="1">
        <v>131</v>
      </c>
      <c r="G34" s="50"/>
      <c r="H34" s="51"/>
      <c r="I34" s="223"/>
      <c r="J34" s="227"/>
      <c r="K34" s="39"/>
      <c r="M34" s="220">
        <v>10</v>
      </c>
      <c r="N34" s="50"/>
      <c r="O34" s="51"/>
      <c r="P34" s="223"/>
      <c r="Q34" s="225" t="s" ph="1">
        <v>131</v>
      </c>
      <c r="R34" s="50"/>
      <c r="S34" s="51"/>
      <c r="T34" s="223"/>
      <c r="U34" s="227"/>
      <c r="V34" s="39"/>
      <c r="X34" s="220">
        <v>10</v>
      </c>
      <c r="Y34" s="50"/>
      <c r="Z34" s="51"/>
      <c r="AA34" s="223"/>
      <c r="AB34" s="225" t="s" ph="1">
        <v>131</v>
      </c>
      <c r="AC34" s="50"/>
      <c r="AD34" s="51"/>
      <c r="AE34" s="223"/>
      <c r="AF34" s="227"/>
      <c r="AG34" s="39"/>
      <c r="AI34" s="220">
        <v>10</v>
      </c>
      <c r="AJ34" s="50"/>
      <c r="AK34" s="51"/>
      <c r="AL34" s="223"/>
      <c r="AM34" s="225" t="s" ph="1">
        <v>131</v>
      </c>
      <c r="AN34" s="50"/>
      <c r="AO34" s="51"/>
      <c r="AP34" s="223"/>
      <c r="AQ34" s="227"/>
    </row>
    <row r="35" spans="2:43" ht="24.95" customHeight="1">
      <c r="B35" s="221"/>
      <c r="C35" s="53"/>
      <c r="D35" s="54"/>
      <c r="E35" s="224"/>
      <c r="F35" s="226" ph="1"/>
      <c r="G35" s="53"/>
      <c r="H35" s="54"/>
      <c r="I35" s="224"/>
      <c r="J35" s="228"/>
      <c r="K35" s="39"/>
      <c r="M35" s="221"/>
      <c r="N35" s="53"/>
      <c r="O35" s="54"/>
      <c r="P35" s="224"/>
      <c r="Q35" s="226" ph="1"/>
      <c r="R35" s="53"/>
      <c r="S35" s="54"/>
      <c r="T35" s="224"/>
      <c r="U35" s="228"/>
      <c r="V35" s="39"/>
      <c r="X35" s="221"/>
      <c r="Y35" s="53"/>
      <c r="Z35" s="54"/>
      <c r="AA35" s="224"/>
      <c r="AB35" s="226" ph="1"/>
      <c r="AC35" s="53"/>
      <c r="AD35" s="54"/>
      <c r="AE35" s="224"/>
      <c r="AF35" s="228"/>
      <c r="AG35" s="39"/>
      <c r="AI35" s="221"/>
      <c r="AJ35" s="53"/>
      <c r="AK35" s="54"/>
      <c r="AL35" s="224"/>
      <c r="AM35" s="226" ph="1"/>
      <c r="AN35" s="53"/>
      <c r="AO35" s="54"/>
      <c r="AP35" s="224"/>
      <c r="AQ35" s="228"/>
    </row>
    <row r="36" spans="2:43" ht="24.95" customHeight="1">
      <c r="B36" s="222"/>
      <c r="C36" s="232"/>
      <c r="D36" s="233"/>
      <c r="E36" s="56"/>
      <c r="F36" s="56"/>
      <c r="G36" s="232"/>
      <c r="H36" s="233"/>
      <c r="I36" s="56"/>
      <c r="J36" s="57" t="s">
        <v>132</v>
      </c>
      <c r="K36" s="39"/>
      <c r="M36" s="222"/>
      <c r="N36" s="232"/>
      <c r="O36" s="233"/>
      <c r="P36" s="56"/>
      <c r="Q36" s="56"/>
      <c r="R36" s="232"/>
      <c r="S36" s="233"/>
      <c r="T36" s="56"/>
      <c r="U36" s="57" t="s">
        <v>132</v>
      </c>
      <c r="V36" s="39"/>
      <c r="X36" s="222"/>
      <c r="Y36" s="232"/>
      <c r="Z36" s="233"/>
      <c r="AA36" s="56"/>
      <c r="AB36" s="56"/>
      <c r="AC36" s="232"/>
      <c r="AD36" s="233"/>
      <c r="AE36" s="56"/>
      <c r="AF36" s="57" t="s">
        <v>132</v>
      </c>
      <c r="AG36" s="39"/>
      <c r="AI36" s="222"/>
      <c r="AJ36" s="232"/>
      <c r="AK36" s="233"/>
      <c r="AL36" s="56"/>
      <c r="AM36" s="56"/>
      <c r="AN36" s="232"/>
      <c r="AO36" s="233"/>
      <c r="AP36" s="56"/>
      <c r="AQ36" s="57" t="s">
        <v>132</v>
      </c>
    </row>
    <row r="37" spans="2:43" ht="24.95" customHeight="1">
      <c r="D37" s="38" ph="1"/>
      <c r="H37" s="38" ph="1"/>
      <c r="O37" s="38" ph="1"/>
      <c r="S37" s="38" ph="1"/>
      <c r="Z37" s="38" ph="1"/>
      <c r="AD37" s="38" ph="1"/>
      <c r="AK37" s="38" ph="1"/>
      <c r="AO37" s="38" ph="1"/>
    </row>
    <row r="38" spans="2:43" ht="24.95" customHeight="1">
      <c r="F38" s="38" ph="1"/>
      <c r="Q38" s="38" ph="1"/>
      <c r="AB38" s="38" ph="1"/>
      <c r="AM38" s="38" ph="1"/>
    </row>
    <row r="39" spans="2:43" ht="24.95" customHeight="1">
      <c r="F39" s="38" ph="1"/>
      <c r="Q39" s="38" ph="1"/>
      <c r="AB39" s="38" ph="1"/>
      <c r="AM39" s="38" ph="1"/>
    </row>
  </sheetData>
  <mergeCells count="324">
    <mergeCell ref="C36:D36"/>
    <mergeCell ref="G36:H36"/>
    <mergeCell ref="B2:C2"/>
    <mergeCell ref="D2:J2"/>
    <mergeCell ref="M2:N2"/>
    <mergeCell ref="O2:U2"/>
    <mergeCell ref="X2:Y2"/>
    <mergeCell ref="Z2:AF2"/>
    <mergeCell ref="AI2:AJ2"/>
    <mergeCell ref="AC6:AD6"/>
    <mergeCell ref="Y6:Z6"/>
    <mergeCell ref="R6:S6"/>
    <mergeCell ref="N6:O6"/>
    <mergeCell ref="G6:H6"/>
    <mergeCell ref="C6:D6"/>
    <mergeCell ref="AJ6:AK6"/>
    <mergeCell ref="R27:S27"/>
    <mergeCell ref="N30:O30"/>
    <mergeCell ref="R30:S30"/>
    <mergeCell ref="N33:O33"/>
    <mergeCell ref="R33:S33"/>
    <mergeCell ref="N36:O36"/>
    <mergeCell ref="R36:S36"/>
    <mergeCell ref="C9:D9"/>
    <mergeCell ref="G27:H27"/>
    <mergeCell ref="C30:D30"/>
    <mergeCell ref="G30:H30"/>
    <mergeCell ref="C33:D33"/>
    <mergeCell ref="R9:S9"/>
    <mergeCell ref="N12:O12"/>
    <mergeCell ref="R12:S12"/>
    <mergeCell ref="N15:O15"/>
    <mergeCell ref="R15:S15"/>
    <mergeCell ref="N18:O18"/>
    <mergeCell ref="R18:S18"/>
    <mergeCell ref="N21:O21"/>
    <mergeCell ref="R21:S21"/>
    <mergeCell ref="G9:H9"/>
    <mergeCell ref="C12:D12"/>
    <mergeCell ref="G12:H12"/>
    <mergeCell ref="C15:D15"/>
    <mergeCell ref="G15:H15"/>
    <mergeCell ref="C18:D18"/>
    <mergeCell ref="G18:H18"/>
    <mergeCell ref="C21:D21"/>
    <mergeCell ref="G21:H21"/>
    <mergeCell ref="AJ33:AK33"/>
    <mergeCell ref="AN33:AO33"/>
    <mergeCell ref="AJ36:AK36"/>
    <mergeCell ref="AN36:AO36"/>
    <mergeCell ref="Y9:Z9"/>
    <mergeCell ref="AC9:AD9"/>
    <mergeCell ref="Y12:Z12"/>
    <mergeCell ref="AC12:AD12"/>
    <mergeCell ref="Y15:Z15"/>
    <mergeCell ref="AC15:AD15"/>
    <mergeCell ref="Y18:Z18"/>
    <mergeCell ref="AC18:AD18"/>
    <mergeCell ref="Y21:Z21"/>
    <mergeCell ref="AC21:AD21"/>
    <mergeCell ref="Y24:Z24"/>
    <mergeCell ref="AC24:AD24"/>
    <mergeCell ref="Y27:Z27"/>
    <mergeCell ref="AC27:AD27"/>
    <mergeCell ref="Y30:Z30"/>
    <mergeCell ref="AC30:AD30"/>
    <mergeCell ref="Y33:Z33"/>
    <mergeCell ref="AC33:AD33"/>
    <mergeCell ref="Y36:Z36"/>
    <mergeCell ref="AC36:AD36"/>
    <mergeCell ref="AJ15:AK15"/>
    <mergeCell ref="AN15:AO15"/>
    <mergeCell ref="AJ18:AK18"/>
    <mergeCell ref="AN18:AO18"/>
    <mergeCell ref="AJ21:AK21"/>
    <mergeCell ref="AN21:AO21"/>
    <mergeCell ref="AJ24:AK24"/>
    <mergeCell ref="AN24:AO24"/>
    <mergeCell ref="AJ27:AK27"/>
    <mergeCell ref="AN27:AO27"/>
    <mergeCell ref="AM25:AM26"/>
    <mergeCell ref="AM16:AM17"/>
    <mergeCell ref="AM34:AM35"/>
    <mergeCell ref="AP34:AP35"/>
    <mergeCell ref="AQ34:AQ35"/>
    <mergeCell ref="U34:U35"/>
    <mergeCell ref="X34:X36"/>
    <mergeCell ref="AA34:AA35"/>
    <mergeCell ref="AB34:AB35"/>
    <mergeCell ref="AE34:AE35"/>
    <mergeCell ref="AF34:AF35"/>
    <mergeCell ref="AQ31:AQ32"/>
    <mergeCell ref="B34:B36"/>
    <mergeCell ref="E34:E35"/>
    <mergeCell ref="F34:F35"/>
    <mergeCell ref="I34:I35"/>
    <mergeCell ref="J34:J35"/>
    <mergeCell ref="M34:M36"/>
    <mergeCell ref="P34:P35"/>
    <mergeCell ref="Q34:Q35"/>
    <mergeCell ref="T34:T35"/>
    <mergeCell ref="AE31:AE32"/>
    <mergeCell ref="AF31:AF32"/>
    <mergeCell ref="AI31:AI33"/>
    <mergeCell ref="AL31:AL32"/>
    <mergeCell ref="AM31:AM32"/>
    <mergeCell ref="AP31:AP32"/>
    <mergeCell ref="Q31:Q32"/>
    <mergeCell ref="T31:T32"/>
    <mergeCell ref="U31:U32"/>
    <mergeCell ref="X31:X33"/>
    <mergeCell ref="AA31:AA32"/>
    <mergeCell ref="AB31:AB32"/>
    <mergeCell ref="AI34:AI36"/>
    <mergeCell ref="AL34:AL35"/>
    <mergeCell ref="B31:B33"/>
    <mergeCell ref="E31:E32"/>
    <mergeCell ref="F31:F32"/>
    <mergeCell ref="I31:I32"/>
    <mergeCell ref="J31:J32"/>
    <mergeCell ref="M31:M33"/>
    <mergeCell ref="P31:P32"/>
    <mergeCell ref="AA28:AA29"/>
    <mergeCell ref="AB28:AB29"/>
    <mergeCell ref="M28:M30"/>
    <mergeCell ref="P28:P29"/>
    <mergeCell ref="Q28:Q29"/>
    <mergeCell ref="T28:T29"/>
    <mergeCell ref="U28:U29"/>
    <mergeCell ref="X28:X30"/>
    <mergeCell ref="G33:H33"/>
    <mergeCell ref="AP25:AP26"/>
    <mergeCell ref="AQ25:AQ26"/>
    <mergeCell ref="B28:B30"/>
    <mergeCell ref="E28:E29"/>
    <mergeCell ref="F28:F29"/>
    <mergeCell ref="I28:I29"/>
    <mergeCell ref="J28:J29"/>
    <mergeCell ref="U25:U26"/>
    <mergeCell ref="X25:X27"/>
    <mergeCell ref="AA25:AA26"/>
    <mergeCell ref="AB25:AB26"/>
    <mergeCell ref="AE25:AE26"/>
    <mergeCell ref="AF25:AF26"/>
    <mergeCell ref="AM28:AM29"/>
    <mergeCell ref="AP28:AP29"/>
    <mergeCell ref="AQ28:AQ29"/>
    <mergeCell ref="AE28:AE29"/>
    <mergeCell ref="AF28:AF29"/>
    <mergeCell ref="AI28:AI30"/>
    <mergeCell ref="AL28:AL29"/>
    <mergeCell ref="AJ30:AK30"/>
    <mergeCell ref="AN30:AO30"/>
    <mergeCell ref="N27:O27"/>
    <mergeCell ref="C27:D27"/>
    <mergeCell ref="AQ22:AQ23"/>
    <mergeCell ref="B25:B27"/>
    <mergeCell ref="E25:E26"/>
    <mergeCell ref="F25:F26"/>
    <mergeCell ref="I25:I26"/>
    <mergeCell ref="J25:J26"/>
    <mergeCell ref="M25:M27"/>
    <mergeCell ref="P25:P26"/>
    <mergeCell ref="Q25:Q26"/>
    <mergeCell ref="T25:T26"/>
    <mergeCell ref="AE22:AE23"/>
    <mergeCell ref="AF22:AF23"/>
    <mergeCell ref="AI22:AI24"/>
    <mergeCell ref="AL22:AL23"/>
    <mergeCell ref="AM22:AM23"/>
    <mergeCell ref="AP22:AP23"/>
    <mergeCell ref="Q22:Q23"/>
    <mergeCell ref="T22:T23"/>
    <mergeCell ref="U22:U23"/>
    <mergeCell ref="X22:X24"/>
    <mergeCell ref="AA22:AA23"/>
    <mergeCell ref="AB22:AB23"/>
    <mergeCell ref="AI25:AI27"/>
    <mergeCell ref="AL25:AL26"/>
    <mergeCell ref="B22:B24"/>
    <mergeCell ref="E22:E23"/>
    <mergeCell ref="F22:F23"/>
    <mergeCell ref="I22:I23"/>
    <mergeCell ref="J22:J23"/>
    <mergeCell ref="M22:M24"/>
    <mergeCell ref="P22:P23"/>
    <mergeCell ref="AA19:AA20"/>
    <mergeCell ref="AB19:AB20"/>
    <mergeCell ref="M19:M21"/>
    <mergeCell ref="P19:P20"/>
    <mergeCell ref="Q19:Q20"/>
    <mergeCell ref="T19:T20"/>
    <mergeCell ref="U19:U20"/>
    <mergeCell ref="X19:X21"/>
    <mergeCell ref="N24:O24"/>
    <mergeCell ref="R24:S24"/>
    <mergeCell ref="C24:D24"/>
    <mergeCell ref="G24:H24"/>
    <mergeCell ref="AP16:AP17"/>
    <mergeCell ref="AQ16:AQ17"/>
    <mergeCell ref="B19:B21"/>
    <mergeCell ref="E19:E20"/>
    <mergeCell ref="F19:F20"/>
    <mergeCell ref="I19:I20"/>
    <mergeCell ref="J19:J20"/>
    <mergeCell ref="U16:U17"/>
    <mergeCell ref="X16:X18"/>
    <mergeCell ref="AA16:AA17"/>
    <mergeCell ref="AB16:AB17"/>
    <mergeCell ref="AE16:AE17"/>
    <mergeCell ref="AF16:AF17"/>
    <mergeCell ref="AM19:AM20"/>
    <mergeCell ref="AP19:AP20"/>
    <mergeCell ref="AQ19:AQ20"/>
    <mergeCell ref="AE19:AE20"/>
    <mergeCell ref="AF19:AF20"/>
    <mergeCell ref="AI19:AI21"/>
    <mergeCell ref="AL19:AL20"/>
    <mergeCell ref="AQ13:AQ14"/>
    <mergeCell ref="B16:B18"/>
    <mergeCell ref="E16:E17"/>
    <mergeCell ref="F16:F17"/>
    <mergeCell ref="I16:I17"/>
    <mergeCell ref="J16:J17"/>
    <mergeCell ref="M16:M18"/>
    <mergeCell ref="P16:P17"/>
    <mergeCell ref="Q16:Q17"/>
    <mergeCell ref="T16:T17"/>
    <mergeCell ref="AE13:AE14"/>
    <mergeCell ref="AF13:AF14"/>
    <mergeCell ref="AI13:AI15"/>
    <mergeCell ref="AL13:AL14"/>
    <mergeCell ref="AM13:AM14"/>
    <mergeCell ref="AP13:AP14"/>
    <mergeCell ref="Q13:Q14"/>
    <mergeCell ref="T13:T14"/>
    <mergeCell ref="U13:U14"/>
    <mergeCell ref="X13:X15"/>
    <mergeCell ref="AA13:AA14"/>
    <mergeCell ref="AB13:AB14"/>
    <mergeCell ref="AI16:AI18"/>
    <mergeCell ref="AL16:AL17"/>
    <mergeCell ref="B13:B15"/>
    <mergeCell ref="E13:E14"/>
    <mergeCell ref="F13:F14"/>
    <mergeCell ref="I13:I14"/>
    <mergeCell ref="J13:J14"/>
    <mergeCell ref="M13:M15"/>
    <mergeCell ref="P13:P14"/>
    <mergeCell ref="AA10:AA11"/>
    <mergeCell ref="AB10:AB11"/>
    <mergeCell ref="M10:M12"/>
    <mergeCell ref="P10:P11"/>
    <mergeCell ref="Q10:Q11"/>
    <mergeCell ref="T10:T11"/>
    <mergeCell ref="U10:U11"/>
    <mergeCell ref="X10:X12"/>
    <mergeCell ref="AQ7:AQ8"/>
    <mergeCell ref="B10:B12"/>
    <mergeCell ref="E10:E11"/>
    <mergeCell ref="F10:F11"/>
    <mergeCell ref="I10:I11"/>
    <mergeCell ref="J10:J11"/>
    <mergeCell ref="U7:U8"/>
    <mergeCell ref="X7:X9"/>
    <mergeCell ref="AA7:AA8"/>
    <mergeCell ref="AB7:AB8"/>
    <mergeCell ref="AE7:AE8"/>
    <mergeCell ref="AF7:AF8"/>
    <mergeCell ref="AM10:AM11"/>
    <mergeCell ref="AP10:AP11"/>
    <mergeCell ref="AQ10:AQ11"/>
    <mergeCell ref="AE10:AE11"/>
    <mergeCell ref="AF10:AF11"/>
    <mergeCell ref="AI10:AI12"/>
    <mergeCell ref="AL10:AL11"/>
    <mergeCell ref="AJ9:AK9"/>
    <mergeCell ref="AN9:AO9"/>
    <mergeCell ref="AJ12:AK12"/>
    <mergeCell ref="AN12:AO12"/>
    <mergeCell ref="N9:O9"/>
    <mergeCell ref="T4:T6"/>
    <mergeCell ref="X4:X6"/>
    <mergeCell ref="AA4:AA6"/>
    <mergeCell ref="AB4:AB6"/>
    <mergeCell ref="AE4:AE6"/>
    <mergeCell ref="AI7:AI9"/>
    <mergeCell ref="AL7:AL8"/>
    <mergeCell ref="AM7:AM8"/>
    <mergeCell ref="AP7:AP8"/>
    <mergeCell ref="AN6:AO6"/>
    <mergeCell ref="B4:B6"/>
    <mergeCell ref="E4:E6"/>
    <mergeCell ref="F4:F6"/>
    <mergeCell ref="I4:I6"/>
    <mergeCell ref="M4:M6"/>
    <mergeCell ref="P4:P6"/>
    <mergeCell ref="AQ5:AQ6"/>
    <mergeCell ref="B7:B9"/>
    <mergeCell ref="E7:E8"/>
    <mergeCell ref="F7:F8"/>
    <mergeCell ref="I7:I8"/>
    <mergeCell ref="J7:J8"/>
    <mergeCell ref="M7:M9"/>
    <mergeCell ref="P7:P8"/>
    <mergeCell ref="Q7:Q8"/>
    <mergeCell ref="T7:T8"/>
    <mergeCell ref="AI4:AI6"/>
    <mergeCell ref="AL4:AL6"/>
    <mergeCell ref="AM4:AM6"/>
    <mergeCell ref="AP4:AP6"/>
    <mergeCell ref="J5:J6"/>
    <mergeCell ref="U5:U6"/>
    <mergeCell ref="AF5:AF6"/>
    <mergeCell ref="Q4:Q6"/>
    <mergeCell ref="B1:J1"/>
    <mergeCell ref="M1:U1"/>
    <mergeCell ref="X1:AF1"/>
    <mergeCell ref="AI1:AQ1"/>
    <mergeCell ref="B3:J3"/>
    <mergeCell ref="M3:U3"/>
    <mergeCell ref="X3:AF3"/>
    <mergeCell ref="AI3:AQ3"/>
    <mergeCell ref="AK2:AQ2"/>
  </mergeCells>
  <phoneticPr fontId="3"/>
  <dataValidations count="1">
    <dataValidation imeMode="disabled" allowBlank="1" showInputMessage="1" showErrorMessage="1" sqref="G6 AJ33 N33 N36 N15 N18 N21 N24 N27 N30 R33 N6 C6 R36 N9 R15 R18 R21 R24 R27 R30 N12 R6 AJ36 Y33 Y36 Y15 Y18 Y21 Y24 Y27 Y30 AC33 Y6 R12 AC36 Y9 AC15 AC18 AC21 AC24 AC27 AC30 Y12 AC6 R9 AJ15 AJ18 AJ21 AJ24 AJ27 AJ30 AN33 AN36 AJ9 G9 AC12 AN15 AN18 AN21 AN24 AN27 AN30 AJ12 AN12 AN9 AN6 AC9 C33 C36 C15 C18 C21 C24 C27 C30 G33 G36 C9 G15 G18 G21 G24 G27 G30 C12 G12 AJ6" xr:uid="{00000000-0002-0000-0500-000000000000}"/>
  </dataValidations>
  <printOptions horizontalCentered="1"/>
  <pageMargins left="0.39370078740157483" right="0.39370078740157483" top="0.39370078740157483" bottom="0.23622047244094491" header="0.27559055118110237" footer="0.15748031496062992"/>
  <pageSetup paperSize="9" scale="91" fitToWidth="2"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2"/>
  </sheetPr>
  <dimension ref="A1:CD35"/>
  <sheetViews>
    <sheetView showGridLines="0" zoomScale="70" zoomScaleNormal="70" workbookViewId="0"/>
  </sheetViews>
  <sheetFormatPr defaultColWidth="9" defaultRowHeight="23.1" customHeight="1"/>
  <cols>
    <col min="1" max="1" width="5.375" style="59" customWidth="1"/>
    <col min="2" max="4" width="5.625" style="59" customWidth="1"/>
    <col min="5" max="6" width="19.75" style="59" customWidth="1"/>
    <col min="7" max="7" width="19.25" style="59" customWidth="1"/>
    <col min="8" max="9" width="5.375" style="59" customWidth="1"/>
    <col min="10" max="12" width="5.625" style="59" customWidth="1"/>
    <col min="13" max="14" width="19.75" style="59" customWidth="1"/>
    <col min="15" max="15" width="19.25" style="59" customWidth="1"/>
    <col min="16" max="17" width="5.375" style="59" customWidth="1"/>
    <col min="18" max="20" width="5.625" style="59" customWidth="1"/>
    <col min="21" max="22" width="19.75" style="59" customWidth="1"/>
    <col min="23" max="23" width="19.25" style="59" customWidth="1"/>
    <col min="24" max="25" width="5.375" style="59" customWidth="1"/>
    <col min="26" max="28" width="5.625" style="59" customWidth="1"/>
    <col min="29" max="30" width="19.75" style="59" customWidth="1"/>
    <col min="31" max="31" width="19.25" style="59" customWidth="1"/>
    <col min="32" max="32" width="5.375" style="59" customWidth="1"/>
    <col min="33" max="16384" width="9" style="59"/>
  </cols>
  <sheetData>
    <row r="1" spans="1:82" ht="23.1" customHeight="1">
      <c r="A1" s="43"/>
      <c r="B1" s="194"/>
      <c r="C1" s="194"/>
      <c r="D1" s="194"/>
      <c r="E1" s="194"/>
      <c r="F1" s="194"/>
      <c r="G1" s="194"/>
      <c r="H1" s="43"/>
      <c r="I1" s="43"/>
      <c r="J1" s="194"/>
      <c r="K1" s="194"/>
      <c r="L1" s="194"/>
      <c r="M1" s="194"/>
      <c r="N1" s="194"/>
      <c r="O1" s="194"/>
      <c r="P1" s="43"/>
      <c r="Q1" s="43"/>
      <c r="R1" s="194"/>
      <c r="S1" s="194"/>
      <c r="T1" s="194"/>
      <c r="U1" s="194"/>
      <c r="V1" s="194"/>
      <c r="W1" s="194"/>
      <c r="X1" s="43"/>
      <c r="Y1" s="43"/>
      <c r="Z1" s="194"/>
      <c r="AA1" s="194"/>
      <c r="AB1" s="194"/>
      <c r="AC1" s="194"/>
      <c r="AD1" s="194"/>
      <c r="AE1" s="194"/>
      <c r="AF1" s="43"/>
    </row>
    <row r="2" spans="1:82" ht="23.1" customHeight="1">
      <c r="B2" s="244" t="s">
        <v>120</v>
      </c>
      <c r="C2" s="245"/>
      <c r="D2" s="246"/>
      <c r="E2" s="247" t="str">
        <f>参加申込書!$G$2&amp;"(単の部)"</f>
        <v>第43回 岐阜県ジュニアバドミントン大会 (単の部)</v>
      </c>
      <c r="F2" s="248"/>
      <c r="G2" s="249"/>
      <c r="H2" s="58"/>
      <c r="J2" s="244" t="s">
        <v>120</v>
      </c>
      <c r="K2" s="245"/>
      <c r="L2" s="246"/>
      <c r="M2" s="247" t="str">
        <f>E2</f>
        <v>第43回 岐阜県ジュニアバドミントン大会 (単の部)</v>
      </c>
      <c r="N2" s="248"/>
      <c r="O2" s="249"/>
      <c r="R2" s="244" t="s">
        <v>120</v>
      </c>
      <c r="S2" s="245"/>
      <c r="T2" s="246"/>
      <c r="U2" s="247" t="str">
        <f>M2</f>
        <v>第43回 岐阜県ジュニアバドミントン大会 (単の部)</v>
      </c>
      <c r="V2" s="248"/>
      <c r="W2" s="249"/>
      <c r="Z2" s="244" t="s">
        <v>120</v>
      </c>
      <c r="AA2" s="245"/>
      <c r="AB2" s="246"/>
      <c r="AC2" s="247" t="str">
        <f>U2</f>
        <v>第43回 岐阜県ジュニアバドミントン大会 (単の部)</v>
      </c>
      <c r="AD2" s="248"/>
      <c r="AE2" s="249"/>
    </row>
    <row r="3" spans="1:82" ht="23.1" customHeight="1">
      <c r="B3" s="238" t="s">
        <v>196</v>
      </c>
      <c r="C3" s="239"/>
      <c r="D3" s="239"/>
      <c r="E3" s="239"/>
      <c r="F3" s="239"/>
      <c r="G3" s="240"/>
      <c r="H3" s="58"/>
      <c r="J3" s="241" t="s">
        <v>197</v>
      </c>
      <c r="K3" s="242"/>
      <c r="L3" s="242"/>
      <c r="M3" s="242"/>
      <c r="N3" s="242"/>
      <c r="O3" s="243"/>
      <c r="P3" s="60"/>
      <c r="Q3" s="60"/>
      <c r="R3" s="241" t="s">
        <v>198</v>
      </c>
      <c r="S3" s="242"/>
      <c r="T3" s="242"/>
      <c r="U3" s="242"/>
      <c r="V3" s="242"/>
      <c r="W3" s="243"/>
      <c r="X3" s="60"/>
      <c r="Y3" s="60"/>
      <c r="Z3" s="241" t="s">
        <v>199</v>
      </c>
      <c r="AA3" s="242"/>
      <c r="AB3" s="242"/>
      <c r="AC3" s="242"/>
      <c r="AD3" s="242"/>
      <c r="AE3" s="243"/>
      <c r="AF3" s="60"/>
    </row>
    <row r="4" spans="1:82" ht="23.1" customHeight="1">
      <c r="B4" s="203" t="s">
        <v>123</v>
      </c>
      <c r="C4" s="61" t="s">
        <v>124</v>
      </c>
      <c r="D4" s="61" t="s">
        <v>108</v>
      </c>
      <c r="E4" s="62" t="s">
        <v>177</v>
      </c>
      <c r="F4" s="63" t="s">
        <v>178</v>
      </c>
      <c r="G4" s="64" t="s">
        <v>181</v>
      </c>
      <c r="H4" s="58"/>
      <c r="J4" s="203" t="s">
        <v>123</v>
      </c>
      <c r="K4" s="61" t="s">
        <v>124</v>
      </c>
      <c r="L4" s="61" t="s">
        <v>108</v>
      </c>
      <c r="M4" s="62" t="s">
        <v>177</v>
      </c>
      <c r="N4" s="63" t="s">
        <v>178</v>
      </c>
      <c r="O4" s="65" t="s">
        <v>181</v>
      </c>
      <c r="P4" s="66"/>
      <c r="Q4" s="66"/>
      <c r="R4" s="203" t="s">
        <v>123</v>
      </c>
      <c r="S4" s="61" t="s">
        <v>124</v>
      </c>
      <c r="T4" s="61" t="s">
        <v>108</v>
      </c>
      <c r="U4" s="62" t="s">
        <v>177</v>
      </c>
      <c r="V4" s="63" t="s">
        <v>178</v>
      </c>
      <c r="W4" s="65" t="s">
        <v>181</v>
      </c>
      <c r="X4" s="66"/>
      <c r="Y4" s="66"/>
      <c r="Z4" s="203" t="s">
        <v>123</v>
      </c>
      <c r="AA4" s="61" t="s">
        <v>124</v>
      </c>
      <c r="AB4" s="61" t="s">
        <v>108</v>
      </c>
      <c r="AC4" s="62" t="s">
        <v>177</v>
      </c>
      <c r="AD4" s="63" t="s">
        <v>178</v>
      </c>
      <c r="AE4" s="65" t="s">
        <v>181</v>
      </c>
      <c r="AF4" s="66"/>
      <c r="AN4" s="59" ph="1"/>
      <c r="AV4" s="59" ph="1"/>
      <c r="AW4" s="59" ph="1"/>
      <c r="BF4" s="59" ph="1"/>
      <c r="BN4" s="59" ph="1"/>
      <c r="BV4" s="59" ph="1"/>
      <c r="CD4" s="59" ph="1"/>
    </row>
    <row r="5" spans="1:82" ht="23.1" customHeight="1">
      <c r="B5" s="205"/>
      <c r="C5" s="67" t="s">
        <v>126</v>
      </c>
      <c r="D5" s="67" t="s">
        <v>127</v>
      </c>
      <c r="E5" s="68" t="s">
        <v>179</v>
      </c>
      <c r="F5" s="69" t="s">
        <v>180</v>
      </c>
      <c r="G5" s="70" t="s">
        <v>182</v>
      </c>
      <c r="H5" s="58"/>
      <c r="J5" s="205"/>
      <c r="K5" s="67" t="s">
        <v>126</v>
      </c>
      <c r="L5" s="67" t="s">
        <v>127</v>
      </c>
      <c r="M5" s="68" t="s">
        <v>179</v>
      </c>
      <c r="N5" s="69" t="s">
        <v>180</v>
      </c>
      <c r="O5" s="70" t="s">
        <v>182</v>
      </c>
      <c r="P5" s="66"/>
      <c r="Q5" s="66"/>
      <c r="R5" s="205"/>
      <c r="S5" s="67" t="s">
        <v>126</v>
      </c>
      <c r="T5" s="67" t="s">
        <v>127</v>
      </c>
      <c r="U5" s="68" t="s">
        <v>179</v>
      </c>
      <c r="V5" s="69" t="s">
        <v>180</v>
      </c>
      <c r="W5" s="70" t="s">
        <v>182</v>
      </c>
      <c r="X5" s="66"/>
      <c r="Y5" s="66"/>
      <c r="Z5" s="205"/>
      <c r="AA5" s="67" t="s">
        <v>126</v>
      </c>
      <c r="AB5" s="67" t="s">
        <v>127</v>
      </c>
      <c r="AC5" s="68" t="s">
        <v>179</v>
      </c>
      <c r="AD5" s="69" t="s">
        <v>180</v>
      </c>
      <c r="AE5" s="70" t="s">
        <v>182</v>
      </c>
      <c r="AF5" s="66"/>
    </row>
    <row r="6" spans="1:82" ht="23.1" customHeight="1">
      <c r="B6" s="250">
        <v>1</v>
      </c>
      <c r="C6" s="250">
        <v>6</v>
      </c>
      <c r="D6" s="252" t="s">
        <v>129</v>
      </c>
      <c r="E6" s="50"/>
      <c r="F6" s="51"/>
      <c r="G6" s="55"/>
      <c r="H6" s="58"/>
      <c r="I6" s="72"/>
      <c r="J6" s="250">
        <v>1</v>
      </c>
      <c r="K6" s="250">
        <v>5</v>
      </c>
      <c r="L6" s="252" t="s">
        <v>129</v>
      </c>
      <c r="M6" s="50"/>
      <c r="N6" s="51"/>
      <c r="O6" s="65"/>
      <c r="R6" s="250">
        <v>1</v>
      </c>
      <c r="S6" s="250">
        <v>4</v>
      </c>
      <c r="T6" s="252" t="s">
        <v>129</v>
      </c>
      <c r="U6" s="50"/>
      <c r="V6" s="51"/>
      <c r="W6" s="65"/>
      <c r="Z6" s="250">
        <v>1</v>
      </c>
      <c r="AA6" s="250">
        <v>3</v>
      </c>
      <c r="AB6" s="252" t="s">
        <v>129</v>
      </c>
      <c r="AC6" s="50"/>
      <c r="AD6" s="51"/>
      <c r="AE6" s="65"/>
      <c r="AN6" s="59" ph="1"/>
      <c r="AV6" s="59" ph="1"/>
      <c r="AW6" s="59" ph="1"/>
      <c r="BF6" s="59" ph="1"/>
      <c r="BN6" s="59" ph="1"/>
      <c r="BV6" s="59" ph="1"/>
      <c r="CD6" s="59" ph="1"/>
    </row>
    <row r="7" spans="1:82" ht="23.1" customHeight="1">
      <c r="B7" s="251"/>
      <c r="C7" s="251"/>
      <c r="D7" s="253"/>
      <c r="E7" s="73"/>
      <c r="F7" s="74"/>
      <c r="G7" s="70"/>
      <c r="H7" s="47"/>
      <c r="I7" s="72"/>
      <c r="J7" s="251"/>
      <c r="K7" s="251"/>
      <c r="L7" s="253"/>
      <c r="M7" s="73"/>
      <c r="N7" s="74"/>
      <c r="O7" s="70"/>
      <c r="R7" s="251"/>
      <c r="S7" s="251"/>
      <c r="T7" s="253"/>
      <c r="U7" s="73"/>
      <c r="V7" s="74"/>
      <c r="W7" s="70"/>
      <c r="Z7" s="251"/>
      <c r="AA7" s="251"/>
      <c r="AB7" s="253"/>
      <c r="AC7" s="73"/>
      <c r="AD7" s="74"/>
      <c r="AE7" s="70"/>
      <c r="BF7" s="59" ph="1"/>
    </row>
    <row r="8" spans="1:82" ht="23.1" customHeight="1">
      <c r="B8" s="250">
        <v>2</v>
      </c>
      <c r="C8" s="250">
        <v>6</v>
      </c>
      <c r="D8" s="252" t="s">
        <v>129</v>
      </c>
      <c r="E8" s="50"/>
      <c r="F8" s="51"/>
      <c r="G8" s="71"/>
      <c r="H8" s="58"/>
      <c r="J8" s="250">
        <v>2</v>
      </c>
      <c r="K8" s="250">
        <v>5</v>
      </c>
      <c r="L8" s="252" t="s">
        <v>129</v>
      </c>
      <c r="M8" s="50"/>
      <c r="N8" s="51"/>
      <c r="O8" s="71"/>
      <c r="R8" s="250">
        <v>2</v>
      </c>
      <c r="S8" s="250">
        <v>4</v>
      </c>
      <c r="T8" s="252" t="s">
        <v>129</v>
      </c>
      <c r="U8" s="50"/>
      <c r="V8" s="51"/>
      <c r="W8" s="71"/>
      <c r="Z8" s="250">
        <v>2</v>
      </c>
      <c r="AA8" s="250">
        <v>3</v>
      </c>
      <c r="AB8" s="252" t="s">
        <v>129</v>
      </c>
      <c r="AC8" s="50"/>
      <c r="AD8" s="51"/>
      <c r="AE8" s="71"/>
      <c r="AN8" s="59" ph="1"/>
      <c r="AV8" s="59" ph="1"/>
      <c r="AW8" s="59" ph="1"/>
      <c r="BF8" s="59" ph="1"/>
      <c r="BN8" s="59" ph="1"/>
      <c r="BV8" s="59" ph="1"/>
      <c r="CD8" s="59" ph="1"/>
    </row>
    <row r="9" spans="1:82" ht="23.1" customHeight="1">
      <c r="B9" s="251"/>
      <c r="C9" s="251"/>
      <c r="D9" s="253"/>
      <c r="E9" s="73"/>
      <c r="F9" s="74"/>
      <c r="G9" s="70"/>
      <c r="H9" s="58"/>
      <c r="J9" s="251"/>
      <c r="K9" s="251"/>
      <c r="L9" s="253"/>
      <c r="M9" s="73"/>
      <c r="N9" s="74"/>
      <c r="O9" s="70"/>
      <c r="R9" s="251"/>
      <c r="S9" s="251"/>
      <c r="T9" s="253"/>
      <c r="U9" s="73"/>
      <c r="V9" s="74"/>
      <c r="W9" s="70"/>
      <c r="Z9" s="251"/>
      <c r="AA9" s="251"/>
      <c r="AB9" s="253"/>
      <c r="AC9" s="73"/>
      <c r="AD9" s="74"/>
      <c r="AE9" s="70"/>
    </row>
    <row r="10" spans="1:82" ht="23.1" customHeight="1">
      <c r="B10" s="250">
        <v>3</v>
      </c>
      <c r="C10" s="250">
        <v>6</v>
      </c>
      <c r="D10" s="252" t="s">
        <v>129</v>
      </c>
      <c r="E10" s="50"/>
      <c r="F10" s="51"/>
      <c r="G10" s="71"/>
      <c r="H10" s="58"/>
      <c r="I10" s="72"/>
      <c r="J10" s="250">
        <v>3</v>
      </c>
      <c r="K10" s="250">
        <v>5</v>
      </c>
      <c r="L10" s="252" t="s">
        <v>129</v>
      </c>
      <c r="M10" s="50"/>
      <c r="N10" s="51"/>
      <c r="O10" s="71"/>
      <c r="R10" s="250">
        <v>3</v>
      </c>
      <c r="S10" s="250">
        <v>4</v>
      </c>
      <c r="T10" s="252" t="s">
        <v>129</v>
      </c>
      <c r="U10" s="50"/>
      <c r="V10" s="51"/>
      <c r="W10" s="71"/>
      <c r="Z10" s="250">
        <v>3</v>
      </c>
      <c r="AA10" s="250">
        <v>3</v>
      </c>
      <c r="AB10" s="252" t="s">
        <v>129</v>
      </c>
      <c r="AC10" s="50"/>
      <c r="AD10" s="51"/>
      <c r="AE10" s="71"/>
      <c r="AN10" s="59" ph="1"/>
      <c r="AV10" s="59" ph="1"/>
      <c r="AW10" s="59" ph="1"/>
      <c r="BF10" s="59" ph="1"/>
      <c r="BN10" s="59" ph="1"/>
      <c r="BV10" s="59" ph="1"/>
      <c r="CD10" s="59" ph="1"/>
    </row>
    <row r="11" spans="1:82" ht="23.1" customHeight="1">
      <c r="B11" s="251"/>
      <c r="C11" s="251"/>
      <c r="D11" s="253"/>
      <c r="E11" s="73"/>
      <c r="F11" s="74"/>
      <c r="G11" s="70"/>
      <c r="H11" s="58"/>
      <c r="J11" s="251"/>
      <c r="K11" s="251"/>
      <c r="L11" s="253"/>
      <c r="M11" s="73"/>
      <c r="N11" s="74"/>
      <c r="O11" s="70"/>
      <c r="R11" s="251"/>
      <c r="S11" s="251"/>
      <c r="T11" s="253"/>
      <c r="U11" s="73"/>
      <c r="V11" s="74"/>
      <c r="W11" s="70"/>
      <c r="Z11" s="251"/>
      <c r="AA11" s="251"/>
      <c r="AB11" s="253"/>
      <c r="AC11" s="73"/>
      <c r="AD11" s="74"/>
      <c r="AE11" s="70"/>
    </row>
    <row r="12" spans="1:82" ht="23.1" customHeight="1">
      <c r="B12" s="250">
        <v>4</v>
      </c>
      <c r="C12" s="250">
        <v>6</v>
      </c>
      <c r="D12" s="252" t="s">
        <v>129</v>
      </c>
      <c r="E12" s="50"/>
      <c r="F12" s="51"/>
      <c r="G12" s="71"/>
      <c r="H12" s="58"/>
      <c r="J12" s="250">
        <v>4</v>
      </c>
      <c r="K12" s="250">
        <v>5</v>
      </c>
      <c r="L12" s="252" t="s">
        <v>129</v>
      </c>
      <c r="M12" s="50"/>
      <c r="N12" s="51"/>
      <c r="O12" s="71"/>
      <c r="R12" s="250">
        <v>4</v>
      </c>
      <c r="S12" s="250">
        <v>4</v>
      </c>
      <c r="T12" s="252" t="s">
        <v>129</v>
      </c>
      <c r="U12" s="50"/>
      <c r="V12" s="51"/>
      <c r="W12" s="71"/>
      <c r="Z12" s="250">
        <v>4</v>
      </c>
      <c r="AA12" s="250">
        <v>3</v>
      </c>
      <c r="AB12" s="252" t="s">
        <v>129</v>
      </c>
      <c r="AC12" s="50"/>
      <c r="AD12" s="51"/>
      <c r="AE12" s="71"/>
      <c r="AN12" s="59" ph="1"/>
      <c r="AV12" s="59" ph="1"/>
      <c r="AW12" s="59" ph="1"/>
      <c r="BF12" s="59" ph="1"/>
      <c r="BN12" s="59" ph="1"/>
      <c r="BV12" s="59" ph="1"/>
      <c r="CD12" s="59" ph="1"/>
    </row>
    <row r="13" spans="1:82" ht="23.1" customHeight="1">
      <c r="B13" s="251"/>
      <c r="C13" s="251"/>
      <c r="D13" s="253"/>
      <c r="E13" s="73"/>
      <c r="F13" s="74"/>
      <c r="G13" s="70"/>
      <c r="H13" s="58"/>
      <c r="I13" s="72"/>
      <c r="J13" s="251"/>
      <c r="K13" s="251"/>
      <c r="L13" s="253"/>
      <c r="M13" s="73"/>
      <c r="N13" s="74"/>
      <c r="O13" s="70"/>
      <c r="R13" s="251"/>
      <c r="S13" s="251"/>
      <c r="T13" s="253"/>
      <c r="U13" s="73"/>
      <c r="V13" s="74"/>
      <c r="W13" s="70"/>
      <c r="Z13" s="251"/>
      <c r="AA13" s="251"/>
      <c r="AB13" s="253"/>
      <c r="AC13" s="73"/>
      <c r="AD13" s="74"/>
      <c r="AE13" s="70"/>
    </row>
    <row r="14" spans="1:82" ht="23.1" customHeight="1">
      <c r="B14" s="250">
        <v>5</v>
      </c>
      <c r="C14" s="250">
        <v>6</v>
      </c>
      <c r="D14" s="252" t="s">
        <v>129</v>
      </c>
      <c r="E14" s="50"/>
      <c r="F14" s="51"/>
      <c r="G14" s="71"/>
      <c r="H14" s="58"/>
      <c r="J14" s="250">
        <v>5</v>
      </c>
      <c r="K14" s="250">
        <v>5</v>
      </c>
      <c r="L14" s="252" t="s">
        <v>129</v>
      </c>
      <c r="M14" s="50"/>
      <c r="N14" s="51"/>
      <c r="O14" s="71"/>
      <c r="R14" s="250">
        <v>5</v>
      </c>
      <c r="S14" s="250">
        <v>4</v>
      </c>
      <c r="T14" s="252" t="s">
        <v>129</v>
      </c>
      <c r="U14" s="50"/>
      <c r="V14" s="51"/>
      <c r="W14" s="71"/>
      <c r="Z14" s="250">
        <v>5</v>
      </c>
      <c r="AA14" s="250">
        <v>3</v>
      </c>
      <c r="AB14" s="252" t="s">
        <v>129</v>
      </c>
      <c r="AC14" s="50"/>
      <c r="AD14" s="51"/>
      <c r="AE14" s="71"/>
      <c r="AN14" s="59" ph="1"/>
      <c r="AV14" s="59" ph="1"/>
      <c r="AW14" s="59" ph="1"/>
      <c r="BF14" s="59" ph="1"/>
      <c r="BN14" s="59" ph="1"/>
      <c r="BV14" s="59" ph="1"/>
      <c r="CD14" s="59" ph="1"/>
    </row>
    <row r="15" spans="1:82" ht="23.1" customHeight="1">
      <c r="B15" s="251"/>
      <c r="C15" s="251"/>
      <c r="D15" s="253"/>
      <c r="E15" s="73"/>
      <c r="F15" s="74"/>
      <c r="G15" s="70"/>
      <c r="H15" s="58"/>
      <c r="J15" s="251"/>
      <c r="K15" s="251"/>
      <c r="L15" s="253"/>
      <c r="M15" s="73"/>
      <c r="N15" s="74"/>
      <c r="O15" s="70"/>
      <c r="R15" s="251"/>
      <c r="S15" s="251"/>
      <c r="T15" s="253"/>
      <c r="U15" s="73"/>
      <c r="V15" s="74"/>
      <c r="W15" s="70"/>
      <c r="Z15" s="251"/>
      <c r="AA15" s="251"/>
      <c r="AB15" s="253"/>
      <c r="AC15" s="73"/>
      <c r="AD15" s="74"/>
      <c r="AE15" s="70"/>
    </row>
    <row r="16" spans="1:82" ht="23.1" customHeight="1">
      <c r="B16" s="250">
        <v>6</v>
      </c>
      <c r="C16" s="250">
        <v>6</v>
      </c>
      <c r="D16" s="252" t="s">
        <v>129</v>
      </c>
      <c r="E16" s="50"/>
      <c r="F16" s="51"/>
      <c r="G16" s="71"/>
      <c r="H16" s="58"/>
      <c r="I16" s="72"/>
      <c r="J16" s="250">
        <v>6</v>
      </c>
      <c r="K16" s="250">
        <v>5</v>
      </c>
      <c r="L16" s="252" t="s">
        <v>129</v>
      </c>
      <c r="M16" s="50"/>
      <c r="N16" s="51"/>
      <c r="O16" s="71"/>
      <c r="R16" s="250">
        <v>6</v>
      </c>
      <c r="S16" s="250">
        <v>4</v>
      </c>
      <c r="T16" s="252" t="s">
        <v>129</v>
      </c>
      <c r="U16" s="50"/>
      <c r="V16" s="51"/>
      <c r="W16" s="71"/>
      <c r="Z16" s="250">
        <v>6</v>
      </c>
      <c r="AA16" s="250">
        <v>3</v>
      </c>
      <c r="AB16" s="252" t="s">
        <v>129</v>
      </c>
      <c r="AC16" s="50"/>
      <c r="AD16" s="51"/>
      <c r="AE16" s="71"/>
      <c r="AN16" s="59" ph="1"/>
      <c r="AV16" s="59" ph="1"/>
      <c r="AW16" s="59" ph="1"/>
      <c r="BF16" s="59" ph="1"/>
      <c r="BN16" s="59" ph="1"/>
      <c r="BV16" s="59" ph="1"/>
      <c r="CD16" s="59" ph="1"/>
    </row>
    <row r="17" spans="2:82" ht="23.1" customHeight="1">
      <c r="B17" s="251"/>
      <c r="C17" s="251"/>
      <c r="D17" s="253"/>
      <c r="E17" s="73"/>
      <c r="F17" s="74"/>
      <c r="G17" s="70"/>
      <c r="H17" s="58"/>
      <c r="J17" s="251"/>
      <c r="K17" s="251"/>
      <c r="L17" s="253"/>
      <c r="M17" s="73"/>
      <c r="N17" s="74"/>
      <c r="O17" s="70"/>
      <c r="R17" s="251"/>
      <c r="S17" s="251"/>
      <c r="T17" s="253"/>
      <c r="U17" s="73"/>
      <c r="V17" s="74"/>
      <c r="W17" s="70"/>
      <c r="Z17" s="251"/>
      <c r="AA17" s="251"/>
      <c r="AB17" s="253"/>
      <c r="AC17" s="73"/>
      <c r="AD17" s="74"/>
      <c r="AE17" s="70"/>
    </row>
    <row r="18" spans="2:82" ht="23.1" customHeight="1">
      <c r="B18" s="250">
        <v>7</v>
      </c>
      <c r="C18" s="250">
        <v>6</v>
      </c>
      <c r="D18" s="252" t="s">
        <v>129</v>
      </c>
      <c r="E18" s="50"/>
      <c r="F18" s="51"/>
      <c r="G18" s="71"/>
      <c r="H18" s="58"/>
      <c r="I18" s="72"/>
      <c r="J18" s="250">
        <v>7</v>
      </c>
      <c r="K18" s="250">
        <v>5</v>
      </c>
      <c r="L18" s="252" t="s">
        <v>129</v>
      </c>
      <c r="M18" s="50"/>
      <c r="N18" s="51"/>
      <c r="O18" s="71"/>
      <c r="R18" s="250">
        <v>7</v>
      </c>
      <c r="S18" s="250">
        <v>4</v>
      </c>
      <c r="T18" s="252" t="s">
        <v>129</v>
      </c>
      <c r="U18" s="50"/>
      <c r="V18" s="51"/>
      <c r="W18" s="71"/>
      <c r="Z18" s="250">
        <v>7</v>
      </c>
      <c r="AA18" s="250">
        <v>3</v>
      </c>
      <c r="AB18" s="252" t="s">
        <v>129</v>
      </c>
      <c r="AC18" s="50"/>
      <c r="AD18" s="51"/>
      <c r="AE18" s="71"/>
      <c r="AN18" s="59" ph="1"/>
      <c r="AV18" s="59" ph="1"/>
      <c r="AW18" s="59" ph="1"/>
      <c r="BF18" s="59" ph="1"/>
      <c r="BN18" s="59" ph="1"/>
      <c r="BV18" s="59" ph="1"/>
      <c r="CD18" s="59" ph="1"/>
    </row>
    <row r="19" spans="2:82" ht="23.1" customHeight="1">
      <c r="B19" s="251"/>
      <c r="C19" s="251"/>
      <c r="D19" s="253"/>
      <c r="E19" s="73"/>
      <c r="F19" s="74"/>
      <c r="G19" s="70"/>
      <c r="H19" s="58"/>
      <c r="J19" s="251"/>
      <c r="K19" s="251"/>
      <c r="L19" s="253"/>
      <c r="M19" s="73"/>
      <c r="N19" s="74"/>
      <c r="O19" s="70"/>
      <c r="R19" s="251"/>
      <c r="S19" s="251"/>
      <c r="T19" s="253"/>
      <c r="U19" s="73"/>
      <c r="V19" s="74"/>
      <c r="W19" s="70"/>
      <c r="Z19" s="251"/>
      <c r="AA19" s="251"/>
      <c r="AB19" s="253"/>
      <c r="AC19" s="73"/>
      <c r="AD19" s="74"/>
      <c r="AE19" s="70"/>
    </row>
    <row r="20" spans="2:82" ht="23.1" customHeight="1">
      <c r="B20" s="250">
        <v>8</v>
      </c>
      <c r="C20" s="250">
        <v>6</v>
      </c>
      <c r="D20" s="252" t="s">
        <v>129</v>
      </c>
      <c r="E20" s="50"/>
      <c r="F20" s="51"/>
      <c r="G20" s="71"/>
      <c r="H20" s="58"/>
      <c r="J20" s="250">
        <v>8</v>
      </c>
      <c r="K20" s="250">
        <v>5</v>
      </c>
      <c r="L20" s="252" t="s">
        <v>129</v>
      </c>
      <c r="M20" s="50"/>
      <c r="N20" s="51"/>
      <c r="O20" s="71"/>
      <c r="R20" s="250">
        <v>8</v>
      </c>
      <c r="S20" s="250">
        <v>4</v>
      </c>
      <c r="T20" s="252" t="s">
        <v>129</v>
      </c>
      <c r="U20" s="50"/>
      <c r="V20" s="51"/>
      <c r="W20" s="71"/>
      <c r="Z20" s="250">
        <v>8</v>
      </c>
      <c r="AA20" s="250">
        <v>3</v>
      </c>
      <c r="AB20" s="252" t="s">
        <v>129</v>
      </c>
      <c r="AC20" s="50"/>
      <c r="AD20" s="51"/>
      <c r="AE20" s="71"/>
      <c r="AN20" s="59" ph="1"/>
      <c r="AV20" s="59" ph="1"/>
      <c r="AW20" s="59" ph="1"/>
      <c r="BF20" s="59" ph="1"/>
      <c r="BN20" s="59" ph="1"/>
      <c r="BV20" s="59" ph="1"/>
      <c r="CD20" s="59" ph="1"/>
    </row>
    <row r="21" spans="2:82" ht="23.1" customHeight="1">
      <c r="B21" s="251"/>
      <c r="C21" s="251"/>
      <c r="D21" s="253"/>
      <c r="E21" s="73"/>
      <c r="F21" s="74"/>
      <c r="G21" s="70"/>
      <c r="H21" s="58"/>
      <c r="J21" s="251"/>
      <c r="K21" s="251"/>
      <c r="L21" s="253"/>
      <c r="M21" s="73"/>
      <c r="N21" s="74"/>
      <c r="O21" s="70"/>
      <c r="R21" s="251"/>
      <c r="S21" s="251"/>
      <c r="T21" s="253"/>
      <c r="U21" s="73"/>
      <c r="V21" s="74"/>
      <c r="W21" s="70"/>
      <c r="Z21" s="251"/>
      <c r="AA21" s="251"/>
      <c r="AB21" s="253"/>
      <c r="AC21" s="73"/>
      <c r="AD21" s="74"/>
      <c r="AE21" s="70"/>
    </row>
    <row r="22" spans="2:82" ht="23.1" customHeight="1">
      <c r="B22" s="250">
        <v>9</v>
      </c>
      <c r="C22" s="250">
        <v>6</v>
      </c>
      <c r="D22" s="252" t="s">
        <v>129</v>
      </c>
      <c r="E22" s="50"/>
      <c r="F22" s="51"/>
      <c r="G22" s="71"/>
      <c r="H22" s="58"/>
      <c r="J22" s="250">
        <v>9</v>
      </c>
      <c r="K22" s="250">
        <v>5</v>
      </c>
      <c r="L22" s="252" t="s">
        <v>129</v>
      </c>
      <c r="M22" s="50"/>
      <c r="N22" s="51"/>
      <c r="O22" s="71"/>
      <c r="R22" s="250">
        <v>9</v>
      </c>
      <c r="S22" s="250">
        <v>4</v>
      </c>
      <c r="T22" s="252" t="s">
        <v>129</v>
      </c>
      <c r="U22" s="50"/>
      <c r="V22" s="51"/>
      <c r="W22" s="71"/>
      <c r="Z22" s="250">
        <v>9</v>
      </c>
      <c r="AA22" s="250">
        <v>3</v>
      </c>
      <c r="AB22" s="252" t="s">
        <v>129</v>
      </c>
      <c r="AC22" s="50"/>
      <c r="AD22" s="51"/>
      <c r="AE22" s="71"/>
      <c r="AN22" s="59" ph="1"/>
      <c r="AV22" s="59" ph="1"/>
      <c r="AW22" s="59" ph="1"/>
      <c r="BF22" s="59" ph="1"/>
      <c r="BN22" s="59" ph="1"/>
      <c r="BV22" s="59" ph="1"/>
      <c r="CD22" s="59" ph="1"/>
    </row>
    <row r="23" spans="2:82" ht="23.1" customHeight="1">
      <c r="B23" s="251"/>
      <c r="C23" s="251"/>
      <c r="D23" s="253"/>
      <c r="E23" s="73"/>
      <c r="F23" s="74"/>
      <c r="G23" s="70"/>
      <c r="H23" s="58"/>
      <c r="J23" s="251"/>
      <c r="K23" s="251"/>
      <c r="L23" s="253"/>
      <c r="M23" s="73"/>
      <c r="N23" s="74"/>
      <c r="O23" s="70"/>
      <c r="R23" s="251"/>
      <c r="S23" s="251"/>
      <c r="T23" s="253"/>
      <c r="U23" s="73"/>
      <c r="V23" s="74"/>
      <c r="W23" s="70"/>
      <c r="Z23" s="251"/>
      <c r="AA23" s="251"/>
      <c r="AB23" s="253"/>
      <c r="AC23" s="73"/>
      <c r="AD23" s="74"/>
      <c r="AE23" s="70"/>
    </row>
    <row r="24" spans="2:82" ht="23.1" customHeight="1">
      <c r="B24" s="250">
        <v>10</v>
      </c>
      <c r="C24" s="250">
        <v>6</v>
      </c>
      <c r="D24" s="252" t="s">
        <v>129</v>
      </c>
      <c r="E24" s="50"/>
      <c r="F24" s="51"/>
      <c r="G24" s="71"/>
      <c r="H24" s="58"/>
      <c r="J24" s="250">
        <v>10</v>
      </c>
      <c r="K24" s="250">
        <v>5</v>
      </c>
      <c r="L24" s="252" t="s">
        <v>129</v>
      </c>
      <c r="M24" s="50"/>
      <c r="N24" s="51"/>
      <c r="O24" s="71"/>
      <c r="R24" s="250">
        <v>10</v>
      </c>
      <c r="S24" s="250">
        <v>4</v>
      </c>
      <c r="T24" s="252" t="s">
        <v>129</v>
      </c>
      <c r="U24" s="50"/>
      <c r="V24" s="51"/>
      <c r="W24" s="71"/>
      <c r="Z24" s="250">
        <v>10</v>
      </c>
      <c r="AA24" s="250">
        <v>3</v>
      </c>
      <c r="AB24" s="252" t="s">
        <v>129</v>
      </c>
      <c r="AC24" s="50"/>
      <c r="AD24" s="51"/>
      <c r="AE24" s="71"/>
      <c r="AN24" s="59" ph="1"/>
      <c r="AV24" s="59" ph="1"/>
      <c r="AW24" s="59" ph="1"/>
      <c r="BF24" s="59" ph="1"/>
      <c r="BN24" s="59" ph="1"/>
      <c r="BV24" s="59" ph="1"/>
      <c r="CD24" s="59" ph="1"/>
    </row>
    <row r="25" spans="2:82" ht="23.1" customHeight="1">
      <c r="B25" s="251"/>
      <c r="C25" s="251"/>
      <c r="D25" s="253"/>
      <c r="E25" s="73"/>
      <c r="F25" s="74"/>
      <c r="G25" s="70"/>
      <c r="H25" s="58"/>
      <c r="J25" s="251"/>
      <c r="K25" s="251"/>
      <c r="L25" s="253"/>
      <c r="M25" s="73"/>
      <c r="N25" s="74"/>
      <c r="O25" s="70"/>
      <c r="R25" s="251"/>
      <c r="S25" s="251"/>
      <c r="T25" s="253"/>
      <c r="U25" s="73"/>
      <c r="V25" s="74"/>
      <c r="W25" s="70"/>
      <c r="Z25" s="251"/>
      <c r="AA25" s="251"/>
      <c r="AB25" s="253"/>
      <c r="AC25" s="73"/>
      <c r="AD25" s="74"/>
      <c r="AE25" s="70"/>
    </row>
    <row r="26" spans="2:82" ht="23.1" customHeight="1">
      <c r="B26" s="250">
        <v>11</v>
      </c>
      <c r="C26" s="250">
        <v>6</v>
      </c>
      <c r="D26" s="252" t="s">
        <v>129</v>
      </c>
      <c r="E26" s="50"/>
      <c r="F26" s="51"/>
      <c r="G26" s="71"/>
      <c r="H26" s="58"/>
      <c r="J26" s="250">
        <v>11</v>
      </c>
      <c r="K26" s="250">
        <v>5</v>
      </c>
      <c r="L26" s="252" t="s">
        <v>129</v>
      </c>
      <c r="M26" s="50"/>
      <c r="N26" s="51"/>
      <c r="O26" s="71"/>
      <c r="R26" s="250">
        <v>11</v>
      </c>
      <c r="S26" s="250">
        <v>4</v>
      </c>
      <c r="T26" s="252" t="s">
        <v>129</v>
      </c>
      <c r="U26" s="50"/>
      <c r="V26" s="51"/>
      <c r="W26" s="71"/>
      <c r="Z26" s="250">
        <v>11</v>
      </c>
      <c r="AA26" s="250">
        <v>3</v>
      </c>
      <c r="AB26" s="252" t="s">
        <v>129</v>
      </c>
      <c r="AC26" s="50"/>
      <c r="AD26" s="51"/>
      <c r="AE26" s="71"/>
      <c r="AN26" s="59" ph="1"/>
      <c r="AV26" s="59" ph="1"/>
      <c r="AW26" s="59" ph="1"/>
      <c r="BF26" s="59" ph="1"/>
      <c r="BN26" s="59" ph="1"/>
      <c r="BV26" s="59" ph="1"/>
      <c r="CD26" s="59" ph="1"/>
    </row>
    <row r="27" spans="2:82" ht="23.1" customHeight="1">
      <c r="B27" s="251"/>
      <c r="C27" s="251"/>
      <c r="D27" s="253"/>
      <c r="E27" s="73"/>
      <c r="F27" s="74"/>
      <c r="G27" s="70"/>
      <c r="H27" s="58"/>
      <c r="J27" s="251"/>
      <c r="K27" s="251"/>
      <c r="L27" s="253"/>
      <c r="M27" s="73"/>
      <c r="N27" s="74"/>
      <c r="O27" s="70"/>
      <c r="R27" s="251"/>
      <c r="S27" s="251"/>
      <c r="T27" s="253"/>
      <c r="U27" s="73"/>
      <c r="V27" s="74"/>
      <c r="W27" s="70"/>
      <c r="Z27" s="251"/>
      <c r="AA27" s="251"/>
      <c r="AB27" s="253"/>
      <c r="AC27" s="73"/>
      <c r="AD27" s="74"/>
      <c r="AE27" s="70"/>
    </row>
    <row r="28" spans="2:82" ht="23.1" customHeight="1">
      <c r="B28" s="250">
        <v>12</v>
      </c>
      <c r="C28" s="250">
        <v>6</v>
      </c>
      <c r="D28" s="252" t="s">
        <v>129</v>
      </c>
      <c r="E28" s="50"/>
      <c r="F28" s="51"/>
      <c r="G28" s="71"/>
      <c r="H28" s="58"/>
      <c r="J28" s="250">
        <v>12</v>
      </c>
      <c r="K28" s="250">
        <v>5</v>
      </c>
      <c r="L28" s="252" t="s">
        <v>129</v>
      </c>
      <c r="M28" s="50"/>
      <c r="N28" s="51"/>
      <c r="O28" s="71"/>
      <c r="R28" s="250">
        <v>12</v>
      </c>
      <c r="S28" s="250">
        <v>4</v>
      </c>
      <c r="T28" s="252" t="s">
        <v>129</v>
      </c>
      <c r="U28" s="50"/>
      <c r="V28" s="51"/>
      <c r="W28" s="71"/>
      <c r="Z28" s="250">
        <v>12</v>
      </c>
      <c r="AA28" s="250">
        <v>3</v>
      </c>
      <c r="AB28" s="252" t="s">
        <v>129</v>
      </c>
      <c r="AC28" s="50"/>
      <c r="AD28" s="51"/>
      <c r="AE28" s="71"/>
      <c r="AN28" s="59" ph="1"/>
      <c r="AV28" s="59" ph="1"/>
      <c r="AW28" s="59" ph="1"/>
      <c r="BF28" s="59" ph="1"/>
      <c r="BN28" s="59" ph="1"/>
      <c r="BV28" s="59" ph="1"/>
      <c r="CD28" s="59" ph="1"/>
    </row>
    <row r="29" spans="2:82" ht="23.1" customHeight="1">
      <c r="B29" s="251"/>
      <c r="C29" s="251"/>
      <c r="D29" s="253"/>
      <c r="E29" s="73"/>
      <c r="F29" s="74"/>
      <c r="G29" s="70"/>
      <c r="H29" s="58"/>
      <c r="J29" s="251"/>
      <c r="K29" s="251"/>
      <c r="L29" s="253"/>
      <c r="M29" s="73"/>
      <c r="N29" s="74"/>
      <c r="O29" s="70"/>
      <c r="R29" s="251"/>
      <c r="S29" s="251"/>
      <c r="T29" s="253"/>
      <c r="U29" s="73"/>
      <c r="V29" s="74"/>
      <c r="W29" s="70"/>
      <c r="Z29" s="251"/>
      <c r="AA29" s="251"/>
      <c r="AB29" s="253"/>
      <c r="AC29" s="73"/>
      <c r="AD29" s="74"/>
      <c r="AE29" s="70"/>
    </row>
    <row r="30" spans="2:82" ht="23.1" customHeight="1">
      <c r="B30" s="250">
        <v>13</v>
      </c>
      <c r="C30" s="250">
        <v>6</v>
      </c>
      <c r="D30" s="252" t="s">
        <v>129</v>
      </c>
      <c r="E30" s="50"/>
      <c r="F30" s="51"/>
      <c r="G30" s="71"/>
      <c r="H30" s="58"/>
      <c r="J30" s="250">
        <v>13</v>
      </c>
      <c r="K30" s="250">
        <v>5</v>
      </c>
      <c r="L30" s="252" t="s">
        <v>129</v>
      </c>
      <c r="M30" s="50"/>
      <c r="N30" s="51"/>
      <c r="O30" s="71"/>
      <c r="R30" s="250">
        <v>13</v>
      </c>
      <c r="S30" s="250">
        <v>4</v>
      </c>
      <c r="T30" s="252" t="s">
        <v>129</v>
      </c>
      <c r="U30" s="50"/>
      <c r="V30" s="51"/>
      <c r="W30" s="71"/>
      <c r="Z30" s="250">
        <v>13</v>
      </c>
      <c r="AA30" s="250">
        <v>3</v>
      </c>
      <c r="AB30" s="252" t="s">
        <v>129</v>
      </c>
      <c r="AC30" s="50"/>
      <c r="AD30" s="51"/>
      <c r="AE30" s="71"/>
      <c r="AN30" s="59" ph="1"/>
      <c r="AV30" s="59" ph="1"/>
      <c r="AW30" s="59" ph="1"/>
      <c r="BF30" s="59" ph="1"/>
      <c r="BN30" s="59" ph="1"/>
      <c r="BV30" s="59" ph="1"/>
      <c r="CD30" s="59" ph="1"/>
    </row>
    <row r="31" spans="2:82" ht="23.1" customHeight="1">
      <c r="B31" s="251"/>
      <c r="C31" s="251"/>
      <c r="D31" s="253"/>
      <c r="E31" s="73"/>
      <c r="F31" s="74"/>
      <c r="G31" s="70"/>
      <c r="H31" s="58"/>
      <c r="J31" s="251"/>
      <c r="K31" s="251"/>
      <c r="L31" s="253"/>
      <c r="M31" s="73"/>
      <c r="N31" s="74"/>
      <c r="O31" s="70"/>
      <c r="R31" s="251"/>
      <c r="S31" s="251"/>
      <c r="T31" s="253"/>
      <c r="U31" s="73"/>
      <c r="V31" s="74"/>
      <c r="W31" s="70"/>
      <c r="Z31" s="251"/>
      <c r="AA31" s="251"/>
      <c r="AB31" s="253"/>
      <c r="AC31" s="73"/>
      <c r="AD31" s="74"/>
      <c r="AE31" s="70"/>
    </row>
    <row r="32" spans="2:82" ht="23.1" customHeight="1">
      <c r="B32" s="250">
        <v>14</v>
      </c>
      <c r="C32" s="250">
        <v>6</v>
      </c>
      <c r="D32" s="252" t="s">
        <v>129</v>
      </c>
      <c r="E32" s="50"/>
      <c r="F32" s="51"/>
      <c r="G32" s="71"/>
      <c r="H32" s="58"/>
      <c r="J32" s="250">
        <v>14</v>
      </c>
      <c r="K32" s="250">
        <v>5</v>
      </c>
      <c r="L32" s="252" t="s">
        <v>129</v>
      </c>
      <c r="M32" s="50"/>
      <c r="N32" s="51"/>
      <c r="O32" s="71"/>
      <c r="R32" s="250">
        <v>14</v>
      </c>
      <c r="S32" s="250">
        <v>4</v>
      </c>
      <c r="T32" s="252" t="s">
        <v>129</v>
      </c>
      <c r="U32" s="50"/>
      <c r="V32" s="51"/>
      <c r="W32" s="71"/>
      <c r="Z32" s="250">
        <v>14</v>
      </c>
      <c r="AA32" s="250">
        <v>3</v>
      </c>
      <c r="AB32" s="252" t="s">
        <v>129</v>
      </c>
      <c r="AC32" s="50"/>
      <c r="AD32" s="51"/>
      <c r="AE32" s="71"/>
      <c r="AN32" s="59" ph="1"/>
      <c r="AV32" s="59" ph="1"/>
      <c r="AW32" s="59" ph="1"/>
      <c r="BF32" s="59" ph="1"/>
      <c r="BN32" s="59" ph="1"/>
      <c r="BV32" s="59" ph="1"/>
      <c r="CD32" s="59" ph="1"/>
    </row>
    <row r="33" spans="2:82" ht="23.1" customHeight="1">
      <c r="B33" s="251"/>
      <c r="C33" s="251"/>
      <c r="D33" s="253"/>
      <c r="E33" s="73"/>
      <c r="F33" s="74"/>
      <c r="G33" s="70"/>
      <c r="H33" s="58"/>
      <c r="J33" s="251"/>
      <c r="K33" s="251"/>
      <c r="L33" s="253"/>
      <c r="M33" s="73"/>
      <c r="N33" s="74"/>
      <c r="O33" s="70"/>
      <c r="R33" s="251"/>
      <c r="S33" s="251"/>
      <c r="T33" s="253"/>
      <c r="U33" s="73"/>
      <c r="V33" s="74"/>
      <c r="W33" s="70"/>
      <c r="Z33" s="251"/>
      <c r="AA33" s="251"/>
      <c r="AB33" s="253"/>
      <c r="AC33" s="73"/>
      <c r="AD33" s="74"/>
      <c r="AE33" s="70"/>
    </row>
    <row r="34" spans="2:82" ht="23.1" customHeight="1">
      <c r="B34" s="250">
        <v>15</v>
      </c>
      <c r="C34" s="250">
        <v>6</v>
      </c>
      <c r="D34" s="252" t="s">
        <v>129</v>
      </c>
      <c r="E34" s="50"/>
      <c r="F34" s="51"/>
      <c r="G34" s="71"/>
      <c r="H34" s="58"/>
      <c r="J34" s="250">
        <v>15</v>
      </c>
      <c r="K34" s="250">
        <v>5</v>
      </c>
      <c r="L34" s="252" t="s">
        <v>129</v>
      </c>
      <c r="M34" s="50"/>
      <c r="N34" s="51"/>
      <c r="O34" s="71"/>
      <c r="R34" s="250">
        <v>15</v>
      </c>
      <c r="S34" s="250">
        <v>4</v>
      </c>
      <c r="T34" s="252" t="s">
        <v>129</v>
      </c>
      <c r="U34" s="50"/>
      <c r="V34" s="51"/>
      <c r="W34" s="71"/>
      <c r="Z34" s="250">
        <v>15</v>
      </c>
      <c r="AA34" s="250">
        <v>3</v>
      </c>
      <c r="AB34" s="252" t="s">
        <v>129</v>
      </c>
      <c r="AC34" s="50"/>
      <c r="AD34" s="51"/>
      <c r="AE34" s="71"/>
      <c r="AN34" s="59" ph="1"/>
      <c r="AV34" s="59" ph="1"/>
      <c r="AW34" s="59" ph="1"/>
      <c r="BF34" s="59" ph="1"/>
      <c r="BN34" s="59" ph="1"/>
      <c r="BV34" s="59" ph="1"/>
      <c r="CD34" s="59" ph="1"/>
    </row>
    <row r="35" spans="2:82" ht="23.1" customHeight="1">
      <c r="B35" s="251"/>
      <c r="C35" s="251"/>
      <c r="D35" s="253"/>
      <c r="E35" s="73"/>
      <c r="F35" s="74"/>
      <c r="G35" s="70"/>
      <c r="H35" s="58"/>
      <c r="J35" s="251"/>
      <c r="K35" s="251"/>
      <c r="L35" s="253"/>
      <c r="M35" s="73"/>
      <c r="N35" s="74"/>
      <c r="O35" s="70"/>
      <c r="R35" s="251"/>
      <c r="S35" s="251"/>
      <c r="T35" s="253"/>
      <c r="U35" s="73"/>
      <c r="V35" s="74"/>
      <c r="W35" s="70"/>
      <c r="Z35" s="251"/>
      <c r="AA35" s="251"/>
      <c r="AB35" s="253"/>
      <c r="AC35" s="73"/>
      <c r="AD35" s="74"/>
      <c r="AE35" s="70"/>
    </row>
  </sheetData>
  <mergeCells count="200">
    <mergeCell ref="B1:G1"/>
    <mergeCell ref="J1:O1"/>
    <mergeCell ref="R1:W1"/>
    <mergeCell ref="Z1:AE1"/>
    <mergeCell ref="R34:R35"/>
    <mergeCell ref="S34:S35"/>
    <mergeCell ref="T34:T35"/>
    <mergeCell ref="Z34:Z35"/>
    <mergeCell ref="AA34:AA35"/>
    <mergeCell ref="AB34:AB35"/>
    <mergeCell ref="B34:B35"/>
    <mergeCell ref="C34:C35"/>
    <mergeCell ref="D34:D35"/>
    <mergeCell ref="J34:J35"/>
    <mergeCell ref="K34:K35"/>
    <mergeCell ref="L34:L35"/>
    <mergeCell ref="R32:R33"/>
    <mergeCell ref="S32:S33"/>
    <mergeCell ref="T32:T33"/>
    <mergeCell ref="Z32:Z33"/>
    <mergeCell ref="AA32:AA33"/>
    <mergeCell ref="AB32:AB33"/>
    <mergeCell ref="B32:B33"/>
    <mergeCell ref="C32:C33"/>
    <mergeCell ref="D32:D33"/>
    <mergeCell ref="J32:J33"/>
    <mergeCell ref="K32:K33"/>
    <mergeCell ref="L32:L33"/>
    <mergeCell ref="R30:R31"/>
    <mergeCell ref="S30:S31"/>
    <mergeCell ref="T30:T31"/>
    <mergeCell ref="Z30:Z31"/>
    <mergeCell ref="AA30:AA31"/>
    <mergeCell ref="AB30:AB31"/>
    <mergeCell ref="B30:B31"/>
    <mergeCell ref="C30:C31"/>
    <mergeCell ref="D30:D31"/>
    <mergeCell ref="J30:J31"/>
    <mergeCell ref="K30:K31"/>
    <mergeCell ref="L30:L31"/>
    <mergeCell ref="R28:R29"/>
    <mergeCell ref="S28:S29"/>
    <mergeCell ref="T28:T29"/>
    <mergeCell ref="Z28:Z29"/>
    <mergeCell ref="AA28:AA29"/>
    <mergeCell ref="AB28:AB29"/>
    <mergeCell ref="B28:B29"/>
    <mergeCell ref="C28:C29"/>
    <mergeCell ref="D28:D29"/>
    <mergeCell ref="J28:J29"/>
    <mergeCell ref="K28:K29"/>
    <mergeCell ref="L28:L29"/>
    <mergeCell ref="R26:R27"/>
    <mergeCell ref="S26:S27"/>
    <mergeCell ref="T26:T27"/>
    <mergeCell ref="Z26:Z27"/>
    <mergeCell ref="AA26:AA27"/>
    <mergeCell ref="AB26:AB27"/>
    <mergeCell ref="B26:B27"/>
    <mergeCell ref="C26:C27"/>
    <mergeCell ref="D26:D27"/>
    <mergeCell ref="J26:J27"/>
    <mergeCell ref="K26:K27"/>
    <mergeCell ref="L26:L27"/>
    <mergeCell ref="R24:R25"/>
    <mergeCell ref="S24:S25"/>
    <mergeCell ref="T24:T25"/>
    <mergeCell ref="Z24:Z25"/>
    <mergeCell ref="AA24:AA25"/>
    <mergeCell ref="AB24:AB25"/>
    <mergeCell ref="B24:B25"/>
    <mergeCell ref="C24:C25"/>
    <mergeCell ref="D24:D25"/>
    <mergeCell ref="J24:J25"/>
    <mergeCell ref="K24:K25"/>
    <mergeCell ref="L24:L25"/>
    <mergeCell ref="R22:R23"/>
    <mergeCell ref="S22:S23"/>
    <mergeCell ref="T22:T23"/>
    <mergeCell ref="Z22:Z23"/>
    <mergeCell ref="AA22:AA23"/>
    <mergeCell ref="AB22:AB23"/>
    <mergeCell ref="B22:B23"/>
    <mergeCell ref="C22:C23"/>
    <mergeCell ref="D22:D23"/>
    <mergeCell ref="J22:J23"/>
    <mergeCell ref="K22:K23"/>
    <mergeCell ref="L22:L23"/>
    <mergeCell ref="R20:R21"/>
    <mergeCell ref="S20:S21"/>
    <mergeCell ref="T20:T21"/>
    <mergeCell ref="Z20:Z21"/>
    <mergeCell ref="AA20:AA21"/>
    <mergeCell ref="AB20:AB21"/>
    <mergeCell ref="B20:B21"/>
    <mergeCell ref="C20:C21"/>
    <mergeCell ref="D20:D21"/>
    <mergeCell ref="J20:J21"/>
    <mergeCell ref="K20:K21"/>
    <mergeCell ref="L20:L21"/>
    <mergeCell ref="R18:R19"/>
    <mergeCell ref="S18:S19"/>
    <mergeCell ref="T18:T19"/>
    <mergeCell ref="Z18:Z19"/>
    <mergeCell ref="AA18:AA19"/>
    <mergeCell ref="AB18:AB19"/>
    <mergeCell ref="B18:B19"/>
    <mergeCell ref="C18:C19"/>
    <mergeCell ref="D18:D19"/>
    <mergeCell ref="J18:J19"/>
    <mergeCell ref="K18:K19"/>
    <mergeCell ref="L18:L19"/>
    <mergeCell ref="R16:R17"/>
    <mergeCell ref="S16:S17"/>
    <mergeCell ref="T16:T17"/>
    <mergeCell ref="Z16:Z17"/>
    <mergeCell ref="AA16:AA17"/>
    <mergeCell ref="AB16:AB17"/>
    <mergeCell ref="B16:B17"/>
    <mergeCell ref="C16:C17"/>
    <mergeCell ref="D16:D17"/>
    <mergeCell ref="J16:J17"/>
    <mergeCell ref="K16:K17"/>
    <mergeCell ref="L16:L17"/>
    <mergeCell ref="R14:R15"/>
    <mergeCell ref="S14:S15"/>
    <mergeCell ref="T14:T15"/>
    <mergeCell ref="Z14:Z15"/>
    <mergeCell ref="AA14:AA15"/>
    <mergeCell ref="AB14:AB15"/>
    <mergeCell ref="B14:B15"/>
    <mergeCell ref="C14:C15"/>
    <mergeCell ref="D14:D15"/>
    <mergeCell ref="J14:J15"/>
    <mergeCell ref="K14:K15"/>
    <mergeCell ref="L14:L15"/>
    <mergeCell ref="R12:R13"/>
    <mergeCell ref="S12:S13"/>
    <mergeCell ref="T12:T13"/>
    <mergeCell ref="Z12:Z13"/>
    <mergeCell ref="AA12:AA13"/>
    <mergeCell ref="AB12:AB13"/>
    <mergeCell ref="B12:B13"/>
    <mergeCell ref="C12:C13"/>
    <mergeCell ref="D12:D13"/>
    <mergeCell ref="J12:J13"/>
    <mergeCell ref="K12:K13"/>
    <mergeCell ref="L12:L13"/>
    <mergeCell ref="R10:R11"/>
    <mergeCell ref="S10:S11"/>
    <mergeCell ref="T10:T11"/>
    <mergeCell ref="Z10:Z11"/>
    <mergeCell ref="AA10:AA11"/>
    <mergeCell ref="AB10:AB11"/>
    <mergeCell ref="B10:B11"/>
    <mergeCell ref="C10:C11"/>
    <mergeCell ref="D10:D11"/>
    <mergeCell ref="J10:J11"/>
    <mergeCell ref="K10:K11"/>
    <mergeCell ref="L10:L11"/>
    <mergeCell ref="R8:R9"/>
    <mergeCell ref="S8:S9"/>
    <mergeCell ref="T8:T9"/>
    <mergeCell ref="Z8:Z9"/>
    <mergeCell ref="AA8:AA9"/>
    <mergeCell ref="AB8:AB9"/>
    <mergeCell ref="B8:B9"/>
    <mergeCell ref="C8:C9"/>
    <mergeCell ref="D8:D9"/>
    <mergeCell ref="J8:J9"/>
    <mergeCell ref="K8:K9"/>
    <mergeCell ref="L8:L9"/>
    <mergeCell ref="R6:R7"/>
    <mergeCell ref="S6:S7"/>
    <mergeCell ref="T6:T7"/>
    <mergeCell ref="Z6:Z7"/>
    <mergeCell ref="AA6:AA7"/>
    <mergeCell ref="AB6:AB7"/>
    <mergeCell ref="B6:B7"/>
    <mergeCell ref="C6:C7"/>
    <mergeCell ref="D6:D7"/>
    <mergeCell ref="J6:J7"/>
    <mergeCell ref="K6:K7"/>
    <mergeCell ref="L6:L7"/>
    <mergeCell ref="B4:B5"/>
    <mergeCell ref="J4:J5"/>
    <mergeCell ref="R4:R5"/>
    <mergeCell ref="Z4:Z5"/>
    <mergeCell ref="B3:G3"/>
    <mergeCell ref="J3:O3"/>
    <mergeCell ref="R3:W3"/>
    <mergeCell ref="Z3:AE3"/>
    <mergeCell ref="Z2:AB2"/>
    <mergeCell ref="AC2:AE2"/>
    <mergeCell ref="B2:D2"/>
    <mergeCell ref="E2:G2"/>
    <mergeCell ref="J2:L2"/>
    <mergeCell ref="M2:O2"/>
    <mergeCell ref="R2:T2"/>
    <mergeCell ref="U2:W2"/>
  </mergeCells>
  <phoneticPr fontId="3"/>
  <dataValidations disablePrompts="1" count="1">
    <dataValidation imeMode="disabled" allowBlank="1" showInputMessage="1" showErrorMessage="1" sqref="G4 O4 AE34 G8 G10 G12 G14 G16 G18 G20 G22 G24 G26 G28 G30 G32 G34 G6 O8 O10 O12 O14 O16 O18 O20 O22 O24 O26 O28 O30 O32 O34 W4 AE6 W8 W10 W12 W14 W16 W18 W20 W22 W24 W26 W28 W30 W32 W34 AE4 O6 AE8 AE10 AE12 AE14 AE16 AE18 AE20 AE22 AE24 AE26 AE28 AE30 AE32 W6" xr:uid="{00000000-0002-0000-0600-000000000000}"/>
  </dataValidations>
  <pageMargins left="0.78740157480314965" right="0.78740157480314965" top="0.39370078740157483" bottom="0.43307086614173229" header="0.27559055118110237" footer="0.15748031496062992"/>
  <pageSetup paperSize="9" orientation="portrait" horizontalDpi="4294967293" verticalDpi="300"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CD35"/>
  <sheetViews>
    <sheetView showGridLines="0" zoomScale="70" zoomScaleNormal="70" workbookViewId="0"/>
  </sheetViews>
  <sheetFormatPr defaultColWidth="9" defaultRowHeight="23.1" customHeight="1"/>
  <cols>
    <col min="1" max="1" width="5.375" style="59" customWidth="1"/>
    <col min="2" max="4" width="5.625" style="59" customWidth="1"/>
    <col min="5" max="6" width="19.75" style="59" customWidth="1"/>
    <col min="7" max="7" width="19.25" style="59" customWidth="1"/>
    <col min="8" max="9" width="5.375" style="59" customWidth="1"/>
    <col min="10" max="12" width="5.625" style="59" customWidth="1"/>
    <col min="13" max="14" width="19.75" style="59" customWidth="1"/>
    <col min="15" max="15" width="19.25" style="59" customWidth="1"/>
    <col min="16" max="17" width="5.375" style="59" customWidth="1"/>
    <col min="18" max="20" width="5.625" style="59" customWidth="1"/>
    <col min="21" max="22" width="19.75" style="59" customWidth="1"/>
    <col min="23" max="23" width="19.25" style="59" customWidth="1"/>
    <col min="24" max="25" width="5.375" style="59" customWidth="1"/>
    <col min="26" max="28" width="5.625" style="59" customWidth="1"/>
    <col min="29" max="30" width="19.75" style="59" customWidth="1"/>
    <col min="31" max="31" width="19.25" style="59" customWidth="1"/>
    <col min="32" max="32" width="5.375" style="59" customWidth="1"/>
    <col min="33" max="16384" width="9" style="59"/>
  </cols>
  <sheetData>
    <row r="1" spans="1:82" ht="23.1" customHeight="1">
      <c r="A1" s="43"/>
      <c r="B1" s="194"/>
      <c r="C1" s="194"/>
      <c r="D1" s="194"/>
      <c r="E1" s="194"/>
      <c r="F1" s="194"/>
      <c r="G1" s="194"/>
      <c r="H1" s="43"/>
      <c r="I1" s="43"/>
      <c r="J1" s="194"/>
      <c r="K1" s="194"/>
      <c r="L1" s="194"/>
      <c r="M1" s="194"/>
      <c r="N1" s="194"/>
      <c r="O1" s="194"/>
      <c r="P1" s="43"/>
      <c r="Q1" s="43"/>
      <c r="R1" s="194"/>
      <c r="S1" s="194"/>
      <c r="T1" s="194"/>
      <c r="U1" s="194"/>
      <c r="V1" s="194"/>
      <c r="W1" s="194"/>
      <c r="X1" s="43"/>
      <c r="Y1" s="43"/>
      <c r="Z1" s="194"/>
      <c r="AA1" s="194"/>
      <c r="AB1" s="194"/>
      <c r="AC1" s="194"/>
      <c r="AD1" s="194"/>
      <c r="AE1" s="194"/>
      <c r="AF1" s="43"/>
    </row>
    <row r="2" spans="1:82" ht="23.1" customHeight="1">
      <c r="B2" s="244" t="s">
        <v>120</v>
      </c>
      <c r="C2" s="245"/>
      <c r="D2" s="246"/>
      <c r="E2" s="247" t="str">
        <f>参加申込書!$A$2&amp;"(単の部)"</f>
        <v>第43回 岐阜県ジュニアバドミントン大会 (単の部)</v>
      </c>
      <c r="F2" s="248"/>
      <c r="G2" s="249"/>
      <c r="H2" s="58"/>
      <c r="J2" s="244" t="s">
        <v>120</v>
      </c>
      <c r="K2" s="245"/>
      <c r="L2" s="246"/>
      <c r="M2" s="247" t="str">
        <f>E2</f>
        <v>第43回 岐阜県ジュニアバドミントン大会 (単の部)</v>
      </c>
      <c r="N2" s="248"/>
      <c r="O2" s="249"/>
      <c r="R2" s="244" t="s">
        <v>120</v>
      </c>
      <c r="S2" s="245"/>
      <c r="T2" s="246"/>
      <c r="U2" s="247" t="str">
        <f>M2</f>
        <v>第43回 岐阜県ジュニアバドミントン大会 (単の部)</v>
      </c>
      <c r="V2" s="248"/>
      <c r="W2" s="249"/>
      <c r="Z2" s="244" t="s">
        <v>120</v>
      </c>
      <c r="AA2" s="245"/>
      <c r="AB2" s="246"/>
      <c r="AC2" s="247" t="str">
        <f>U2</f>
        <v>第43回 岐阜県ジュニアバドミントン大会 (単の部)</v>
      </c>
      <c r="AD2" s="248"/>
      <c r="AE2" s="249"/>
    </row>
    <row r="3" spans="1:82" ht="23.1" customHeight="1">
      <c r="B3" s="254" t="s">
        <v>195</v>
      </c>
      <c r="C3" s="255"/>
      <c r="D3" s="255"/>
      <c r="E3" s="255"/>
      <c r="F3" s="255"/>
      <c r="G3" s="256"/>
      <c r="H3" s="58"/>
      <c r="J3" s="254" t="s">
        <v>194</v>
      </c>
      <c r="K3" s="255"/>
      <c r="L3" s="255"/>
      <c r="M3" s="255"/>
      <c r="N3" s="255"/>
      <c r="O3" s="256"/>
      <c r="P3" s="60"/>
      <c r="Q3" s="60"/>
      <c r="R3" s="254" t="s">
        <v>193</v>
      </c>
      <c r="S3" s="255"/>
      <c r="T3" s="255"/>
      <c r="U3" s="255"/>
      <c r="V3" s="255"/>
      <c r="W3" s="256"/>
      <c r="X3" s="60"/>
      <c r="Y3" s="60"/>
      <c r="Z3" s="254" t="s">
        <v>192</v>
      </c>
      <c r="AA3" s="255"/>
      <c r="AB3" s="255"/>
      <c r="AC3" s="255"/>
      <c r="AD3" s="255"/>
      <c r="AE3" s="256"/>
      <c r="AF3" s="60"/>
    </row>
    <row r="4" spans="1:82" ht="23.1" customHeight="1">
      <c r="B4" s="203" t="s">
        <v>123</v>
      </c>
      <c r="C4" s="61" t="s">
        <v>124</v>
      </c>
      <c r="D4" s="61" t="s">
        <v>108</v>
      </c>
      <c r="E4" s="62" t="s">
        <v>177</v>
      </c>
      <c r="F4" s="63" t="s">
        <v>178</v>
      </c>
      <c r="G4" s="64" t="s">
        <v>181</v>
      </c>
      <c r="H4" s="58"/>
      <c r="J4" s="203" t="s">
        <v>123</v>
      </c>
      <c r="K4" s="61" t="s">
        <v>124</v>
      </c>
      <c r="L4" s="61" t="s">
        <v>108</v>
      </c>
      <c r="M4" s="62" t="s">
        <v>177</v>
      </c>
      <c r="N4" s="63" t="s">
        <v>178</v>
      </c>
      <c r="O4" s="65" t="s">
        <v>181</v>
      </c>
      <c r="P4" s="66"/>
      <c r="Q4" s="66"/>
      <c r="R4" s="203" t="s">
        <v>123</v>
      </c>
      <c r="S4" s="61" t="s">
        <v>124</v>
      </c>
      <c r="T4" s="61" t="s">
        <v>108</v>
      </c>
      <c r="U4" s="62" t="s">
        <v>177</v>
      </c>
      <c r="V4" s="63" t="s">
        <v>178</v>
      </c>
      <c r="W4" s="65" t="s">
        <v>181</v>
      </c>
      <c r="X4" s="66"/>
      <c r="Y4" s="66"/>
      <c r="Z4" s="203" t="s">
        <v>123</v>
      </c>
      <c r="AA4" s="61" t="s">
        <v>124</v>
      </c>
      <c r="AB4" s="61" t="s">
        <v>108</v>
      </c>
      <c r="AC4" s="62" t="s">
        <v>177</v>
      </c>
      <c r="AD4" s="63" t="s">
        <v>178</v>
      </c>
      <c r="AE4" s="65" t="s">
        <v>181</v>
      </c>
      <c r="AF4" s="66"/>
      <c r="AI4" s="59" ph="1"/>
      <c r="AQ4" s="59" ph="1"/>
      <c r="AY4" s="59" ph="1"/>
      <c r="BF4" s="59" ph="1"/>
      <c r="BN4" s="59" ph="1"/>
      <c r="BV4" s="59" ph="1"/>
      <c r="CD4" s="59" ph="1"/>
    </row>
    <row r="5" spans="1:82" ht="23.1" customHeight="1">
      <c r="B5" s="205"/>
      <c r="C5" s="67" t="s">
        <v>126</v>
      </c>
      <c r="D5" s="67" t="s">
        <v>127</v>
      </c>
      <c r="E5" s="68" t="s">
        <v>179</v>
      </c>
      <c r="F5" s="69" t="s">
        <v>180</v>
      </c>
      <c r="G5" s="70" t="s">
        <v>182</v>
      </c>
      <c r="H5" s="58"/>
      <c r="J5" s="205"/>
      <c r="K5" s="67" t="s">
        <v>126</v>
      </c>
      <c r="L5" s="67" t="s">
        <v>127</v>
      </c>
      <c r="M5" s="68" t="s">
        <v>179</v>
      </c>
      <c r="N5" s="69" t="s">
        <v>180</v>
      </c>
      <c r="O5" s="70" t="s">
        <v>182</v>
      </c>
      <c r="P5" s="66"/>
      <c r="Q5" s="66"/>
      <c r="R5" s="205"/>
      <c r="S5" s="67" t="s">
        <v>126</v>
      </c>
      <c r="T5" s="67" t="s">
        <v>127</v>
      </c>
      <c r="U5" s="68" t="s">
        <v>179</v>
      </c>
      <c r="V5" s="69" t="s">
        <v>180</v>
      </c>
      <c r="W5" s="70" t="s">
        <v>182</v>
      </c>
      <c r="X5" s="66"/>
      <c r="Y5" s="66"/>
      <c r="Z5" s="205"/>
      <c r="AA5" s="67" t="s">
        <v>126</v>
      </c>
      <c r="AB5" s="67" t="s">
        <v>127</v>
      </c>
      <c r="AC5" s="68" t="s">
        <v>179</v>
      </c>
      <c r="AD5" s="69" t="s">
        <v>180</v>
      </c>
      <c r="AE5" s="70" t="s">
        <v>182</v>
      </c>
      <c r="AF5" s="66"/>
    </row>
    <row r="6" spans="1:82" ht="23.1" customHeight="1">
      <c r="B6" s="250">
        <v>1</v>
      </c>
      <c r="C6" s="250">
        <v>6</v>
      </c>
      <c r="D6" s="257" t="s">
        <v>127</v>
      </c>
      <c r="E6" s="50"/>
      <c r="F6" s="51"/>
      <c r="G6" s="55"/>
      <c r="H6" s="58"/>
      <c r="I6" s="72"/>
      <c r="J6" s="250">
        <v>1</v>
      </c>
      <c r="K6" s="250">
        <v>5</v>
      </c>
      <c r="L6" s="257" t="s">
        <v>127</v>
      </c>
      <c r="M6" s="50"/>
      <c r="N6" s="51"/>
      <c r="O6" s="65"/>
      <c r="R6" s="250">
        <v>1</v>
      </c>
      <c r="S6" s="250">
        <v>4</v>
      </c>
      <c r="T6" s="257" t="s">
        <v>127</v>
      </c>
      <c r="U6" s="50"/>
      <c r="V6" s="51"/>
      <c r="W6" s="65"/>
      <c r="Z6" s="250">
        <v>1</v>
      </c>
      <c r="AA6" s="250">
        <v>3</v>
      </c>
      <c r="AB6" s="257" t="s">
        <v>127</v>
      </c>
      <c r="AC6" s="50"/>
      <c r="AD6" s="51"/>
      <c r="AE6" s="65"/>
      <c r="AI6" s="59" ph="1"/>
      <c r="AQ6" s="59" ph="1"/>
      <c r="AY6" s="59" ph="1"/>
      <c r="BF6" s="59" ph="1"/>
      <c r="BN6" s="59" ph="1"/>
      <c r="BV6" s="59" ph="1"/>
      <c r="CD6" s="59" ph="1"/>
    </row>
    <row r="7" spans="1:82" ht="23.1" customHeight="1">
      <c r="B7" s="251"/>
      <c r="C7" s="251"/>
      <c r="D7" s="258"/>
      <c r="E7" s="73"/>
      <c r="F7" s="74"/>
      <c r="G7" s="70"/>
      <c r="H7" s="47"/>
      <c r="I7" s="72"/>
      <c r="J7" s="251"/>
      <c r="K7" s="251"/>
      <c r="L7" s="258"/>
      <c r="M7" s="73"/>
      <c r="N7" s="74"/>
      <c r="O7" s="70"/>
      <c r="R7" s="251"/>
      <c r="S7" s="251"/>
      <c r="T7" s="258"/>
      <c r="U7" s="73"/>
      <c r="V7" s="74"/>
      <c r="W7" s="70"/>
      <c r="Z7" s="251"/>
      <c r="AA7" s="251"/>
      <c r="AB7" s="258"/>
      <c r="AC7" s="73"/>
      <c r="AD7" s="74"/>
      <c r="AE7" s="70"/>
      <c r="BF7" s="59" ph="1"/>
    </row>
    <row r="8" spans="1:82" ht="23.1" customHeight="1">
      <c r="B8" s="250">
        <v>2</v>
      </c>
      <c r="C8" s="250">
        <v>6</v>
      </c>
      <c r="D8" s="257" t="s">
        <v>127</v>
      </c>
      <c r="E8" s="50"/>
      <c r="F8" s="51"/>
      <c r="G8" s="71"/>
      <c r="H8" s="58"/>
      <c r="J8" s="250">
        <v>2</v>
      </c>
      <c r="K8" s="250">
        <v>5</v>
      </c>
      <c r="L8" s="257" t="s">
        <v>127</v>
      </c>
      <c r="M8" s="50"/>
      <c r="N8" s="51"/>
      <c r="O8" s="71"/>
      <c r="R8" s="250">
        <v>2</v>
      </c>
      <c r="S8" s="250">
        <v>4</v>
      </c>
      <c r="T8" s="257" t="s">
        <v>127</v>
      </c>
      <c r="U8" s="50"/>
      <c r="V8" s="51"/>
      <c r="W8" s="71"/>
      <c r="Z8" s="250">
        <v>2</v>
      </c>
      <c r="AA8" s="250">
        <v>3</v>
      </c>
      <c r="AB8" s="257" t="s">
        <v>127</v>
      </c>
      <c r="AC8" s="50"/>
      <c r="AD8" s="51"/>
      <c r="AE8" s="71"/>
      <c r="AI8" s="59" ph="1"/>
      <c r="AQ8" s="59" ph="1"/>
      <c r="AY8" s="59" ph="1"/>
      <c r="BF8" s="59" ph="1"/>
      <c r="BN8" s="59" ph="1"/>
      <c r="BV8" s="59" ph="1"/>
      <c r="CD8" s="59" ph="1"/>
    </row>
    <row r="9" spans="1:82" ht="23.1" customHeight="1">
      <c r="B9" s="251"/>
      <c r="C9" s="251"/>
      <c r="D9" s="258"/>
      <c r="E9" s="73"/>
      <c r="F9" s="74"/>
      <c r="G9" s="70"/>
      <c r="H9" s="58"/>
      <c r="J9" s="251"/>
      <c r="K9" s="251"/>
      <c r="L9" s="258"/>
      <c r="M9" s="73"/>
      <c r="N9" s="74"/>
      <c r="O9" s="70"/>
      <c r="R9" s="251"/>
      <c r="S9" s="251"/>
      <c r="T9" s="258"/>
      <c r="U9" s="73"/>
      <c r="V9" s="74"/>
      <c r="W9" s="70"/>
      <c r="Z9" s="251"/>
      <c r="AA9" s="251"/>
      <c r="AB9" s="258"/>
      <c r="AC9" s="73"/>
      <c r="AD9" s="74"/>
      <c r="AE9" s="70"/>
    </row>
    <row r="10" spans="1:82" ht="23.1" customHeight="1">
      <c r="B10" s="250">
        <v>3</v>
      </c>
      <c r="C10" s="250">
        <v>6</v>
      </c>
      <c r="D10" s="257" t="s">
        <v>127</v>
      </c>
      <c r="E10" s="50"/>
      <c r="F10" s="51"/>
      <c r="G10" s="71"/>
      <c r="H10" s="58"/>
      <c r="I10" s="72"/>
      <c r="J10" s="250">
        <v>3</v>
      </c>
      <c r="K10" s="250">
        <v>5</v>
      </c>
      <c r="L10" s="257" t="s">
        <v>127</v>
      </c>
      <c r="M10" s="50"/>
      <c r="N10" s="51"/>
      <c r="O10" s="71"/>
      <c r="R10" s="250">
        <v>3</v>
      </c>
      <c r="S10" s="250">
        <v>4</v>
      </c>
      <c r="T10" s="257" t="s">
        <v>127</v>
      </c>
      <c r="U10" s="50"/>
      <c r="V10" s="51"/>
      <c r="W10" s="71"/>
      <c r="Z10" s="250">
        <v>3</v>
      </c>
      <c r="AA10" s="250">
        <v>3</v>
      </c>
      <c r="AB10" s="257" t="s">
        <v>127</v>
      </c>
      <c r="AC10" s="50"/>
      <c r="AD10" s="51"/>
      <c r="AE10" s="71"/>
      <c r="AI10" s="59" ph="1"/>
      <c r="AQ10" s="59" ph="1"/>
      <c r="AY10" s="59" ph="1"/>
      <c r="BF10" s="59" ph="1"/>
      <c r="BN10" s="59" ph="1"/>
      <c r="BV10" s="59" ph="1"/>
      <c r="CD10" s="59" ph="1"/>
    </row>
    <row r="11" spans="1:82" ht="23.1" customHeight="1">
      <c r="B11" s="251"/>
      <c r="C11" s="251"/>
      <c r="D11" s="258"/>
      <c r="E11" s="73"/>
      <c r="F11" s="74"/>
      <c r="G11" s="70"/>
      <c r="H11" s="58"/>
      <c r="J11" s="251"/>
      <c r="K11" s="251"/>
      <c r="L11" s="258"/>
      <c r="M11" s="73"/>
      <c r="N11" s="74"/>
      <c r="O11" s="70"/>
      <c r="R11" s="251"/>
      <c r="S11" s="251"/>
      <c r="T11" s="258"/>
      <c r="U11" s="73"/>
      <c r="V11" s="74"/>
      <c r="W11" s="70"/>
      <c r="Z11" s="251"/>
      <c r="AA11" s="251"/>
      <c r="AB11" s="258"/>
      <c r="AC11" s="73"/>
      <c r="AD11" s="74"/>
      <c r="AE11" s="70"/>
    </row>
    <row r="12" spans="1:82" ht="23.1" customHeight="1">
      <c r="B12" s="250">
        <v>4</v>
      </c>
      <c r="C12" s="250">
        <v>6</v>
      </c>
      <c r="D12" s="257" t="s">
        <v>127</v>
      </c>
      <c r="E12" s="50"/>
      <c r="F12" s="51"/>
      <c r="G12" s="71"/>
      <c r="H12" s="58"/>
      <c r="J12" s="250">
        <v>4</v>
      </c>
      <c r="K12" s="250">
        <v>5</v>
      </c>
      <c r="L12" s="257" t="s">
        <v>127</v>
      </c>
      <c r="M12" s="50"/>
      <c r="N12" s="51"/>
      <c r="O12" s="71"/>
      <c r="R12" s="250">
        <v>4</v>
      </c>
      <c r="S12" s="250">
        <v>4</v>
      </c>
      <c r="T12" s="257" t="s">
        <v>127</v>
      </c>
      <c r="U12" s="50"/>
      <c r="V12" s="51"/>
      <c r="W12" s="71"/>
      <c r="Z12" s="250">
        <v>4</v>
      </c>
      <c r="AA12" s="250">
        <v>3</v>
      </c>
      <c r="AB12" s="257" t="s">
        <v>127</v>
      </c>
      <c r="AC12" s="50"/>
      <c r="AD12" s="51"/>
      <c r="AE12" s="71"/>
      <c r="AI12" s="59" ph="1"/>
      <c r="AQ12" s="59" ph="1"/>
      <c r="AY12" s="59" ph="1"/>
      <c r="BF12" s="59" ph="1"/>
      <c r="BN12" s="59" ph="1"/>
      <c r="BV12" s="59" ph="1"/>
      <c r="CD12" s="59" ph="1"/>
    </row>
    <row r="13" spans="1:82" ht="23.1" customHeight="1">
      <c r="B13" s="251"/>
      <c r="C13" s="251"/>
      <c r="D13" s="258"/>
      <c r="E13" s="73"/>
      <c r="F13" s="74"/>
      <c r="G13" s="70"/>
      <c r="H13" s="58"/>
      <c r="I13" s="72"/>
      <c r="J13" s="251"/>
      <c r="K13" s="251"/>
      <c r="L13" s="258"/>
      <c r="M13" s="73"/>
      <c r="N13" s="74"/>
      <c r="O13" s="70"/>
      <c r="R13" s="251"/>
      <c r="S13" s="251"/>
      <c r="T13" s="258"/>
      <c r="U13" s="73"/>
      <c r="V13" s="74"/>
      <c r="W13" s="70"/>
      <c r="Z13" s="251"/>
      <c r="AA13" s="251"/>
      <c r="AB13" s="258"/>
      <c r="AC13" s="73"/>
      <c r="AD13" s="74"/>
      <c r="AE13" s="70"/>
    </row>
    <row r="14" spans="1:82" ht="23.1" customHeight="1">
      <c r="B14" s="250">
        <v>5</v>
      </c>
      <c r="C14" s="250">
        <v>6</v>
      </c>
      <c r="D14" s="257" t="s">
        <v>127</v>
      </c>
      <c r="E14" s="50"/>
      <c r="F14" s="51"/>
      <c r="G14" s="71"/>
      <c r="H14" s="58"/>
      <c r="J14" s="250">
        <v>5</v>
      </c>
      <c r="K14" s="250">
        <v>5</v>
      </c>
      <c r="L14" s="257" t="s">
        <v>127</v>
      </c>
      <c r="M14" s="50"/>
      <c r="N14" s="51"/>
      <c r="O14" s="71"/>
      <c r="R14" s="250">
        <v>5</v>
      </c>
      <c r="S14" s="250">
        <v>4</v>
      </c>
      <c r="T14" s="257" t="s">
        <v>127</v>
      </c>
      <c r="U14" s="50"/>
      <c r="V14" s="51"/>
      <c r="W14" s="71"/>
      <c r="Z14" s="250">
        <v>5</v>
      </c>
      <c r="AA14" s="250">
        <v>3</v>
      </c>
      <c r="AB14" s="257" t="s">
        <v>127</v>
      </c>
      <c r="AC14" s="50"/>
      <c r="AD14" s="51"/>
      <c r="AE14" s="71"/>
      <c r="AI14" s="59" ph="1"/>
      <c r="AQ14" s="59" ph="1"/>
      <c r="AY14" s="59" ph="1"/>
      <c r="BF14" s="59" ph="1"/>
      <c r="BN14" s="59" ph="1"/>
      <c r="BV14" s="59" ph="1"/>
      <c r="CD14" s="59" ph="1"/>
    </row>
    <row r="15" spans="1:82" ht="23.1" customHeight="1">
      <c r="B15" s="251"/>
      <c r="C15" s="251"/>
      <c r="D15" s="258"/>
      <c r="E15" s="73"/>
      <c r="F15" s="74"/>
      <c r="G15" s="70"/>
      <c r="H15" s="58"/>
      <c r="J15" s="251"/>
      <c r="K15" s="251"/>
      <c r="L15" s="258"/>
      <c r="M15" s="73"/>
      <c r="N15" s="74"/>
      <c r="O15" s="70"/>
      <c r="R15" s="251"/>
      <c r="S15" s="251"/>
      <c r="T15" s="258"/>
      <c r="U15" s="73"/>
      <c r="V15" s="74"/>
      <c r="W15" s="70"/>
      <c r="Z15" s="251"/>
      <c r="AA15" s="251"/>
      <c r="AB15" s="258"/>
      <c r="AC15" s="73"/>
      <c r="AD15" s="74"/>
      <c r="AE15" s="70"/>
    </row>
    <row r="16" spans="1:82" ht="23.1" customHeight="1">
      <c r="B16" s="250">
        <v>6</v>
      </c>
      <c r="C16" s="250">
        <v>6</v>
      </c>
      <c r="D16" s="257" t="s">
        <v>127</v>
      </c>
      <c r="E16" s="50"/>
      <c r="F16" s="51"/>
      <c r="G16" s="71"/>
      <c r="H16" s="58"/>
      <c r="I16" s="72"/>
      <c r="J16" s="250">
        <v>6</v>
      </c>
      <c r="K16" s="250">
        <v>5</v>
      </c>
      <c r="L16" s="257" t="s">
        <v>127</v>
      </c>
      <c r="M16" s="50"/>
      <c r="N16" s="51"/>
      <c r="O16" s="71"/>
      <c r="R16" s="250">
        <v>6</v>
      </c>
      <c r="S16" s="250">
        <v>4</v>
      </c>
      <c r="T16" s="257" t="s">
        <v>127</v>
      </c>
      <c r="U16" s="50"/>
      <c r="V16" s="51"/>
      <c r="W16" s="71"/>
      <c r="Z16" s="250">
        <v>6</v>
      </c>
      <c r="AA16" s="250">
        <v>3</v>
      </c>
      <c r="AB16" s="257" t="s">
        <v>127</v>
      </c>
      <c r="AC16" s="50"/>
      <c r="AD16" s="51"/>
      <c r="AE16" s="71"/>
      <c r="AI16" s="59" ph="1"/>
      <c r="AQ16" s="59" ph="1"/>
      <c r="AY16" s="59" ph="1"/>
      <c r="BF16" s="59" ph="1"/>
      <c r="BN16" s="59" ph="1"/>
      <c r="BV16" s="59" ph="1"/>
      <c r="CD16" s="59" ph="1"/>
    </row>
    <row r="17" spans="2:82" ht="23.1" customHeight="1">
      <c r="B17" s="251"/>
      <c r="C17" s="251"/>
      <c r="D17" s="258"/>
      <c r="E17" s="73"/>
      <c r="F17" s="74"/>
      <c r="G17" s="70"/>
      <c r="H17" s="58"/>
      <c r="J17" s="251"/>
      <c r="K17" s="251"/>
      <c r="L17" s="258"/>
      <c r="M17" s="73"/>
      <c r="N17" s="74"/>
      <c r="O17" s="70"/>
      <c r="R17" s="251"/>
      <c r="S17" s="251"/>
      <c r="T17" s="258"/>
      <c r="U17" s="73"/>
      <c r="V17" s="74"/>
      <c r="W17" s="70"/>
      <c r="Z17" s="251"/>
      <c r="AA17" s="251"/>
      <c r="AB17" s="258"/>
      <c r="AC17" s="73"/>
      <c r="AD17" s="74"/>
      <c r="AE17" s="70"/>
    </row>
    <row r="18" spans="2:82" ht="23.1" customHeight="1">
      <c r="B18" s="250">
        <v>7</v>
      </c>
      <c r="C18" s="250">
        <v>6</v>
      </c>
      <c r="D18" s="257" t="s">
        <v>127</v>
      </c>
      <c r="E18" s="50"/>
      <c r="F18" s="51"/>
      <c r="G18" s="71"/>
      <c r="H18" s="58"/>
      <c r="I18" s="72"/>
      <c r="J18" s="250">
        <v>7</v>
      </c>
      <c r="K18" s="250">
        <v>5</v>
      </c>
      <c r="L18" s="257" t="s">
        <v>127</v>
      </c>
      <c r="M18" s="50"/>
      <c r="N18" s="51"/>
      <c r="O18" s="71"/>
      <c r="R18" s="250">
        <v>7</v>
      </c>
      <c r="S18" s="250">
        <v>4</v>
      </c>
      <c r="T18" s="257" t="s">
        <v>127</v>
      </c>
      <c r="U18" s="50"/>
      <c r="V18" s="51"/>
      <c r="W18" s="71"/>
      <c r="Z18" s="250">
        <v>7</v>
      </c>
      <c r="AA18" s="250">
        <v>3</v>
      </c>
      <c r="AB18" s="257" t="s">
        <v>127</v>
      </c>
      <c r="AC18" s="50"/>
      <c r="AD18" s="51"/>
      <c r="AE18" s="71"/>
      <c r="AI18" s="59" ph="1"/>
      <c r="AQ18" s="59" ph="1"/>
      <c r="AY18" s="59" ph="1"/>
      <c r="BF18" s="59" ph="1"/>
      <c r="BN18" s="59" ph="1"/>
      <c r="BV18" s="59" ph="1"/>
      <c r="CD18" s="59" ph="1"/>
    </row>
    <row r="19" spans="2:82" ht="23.1" customHeight="1">
      <c r="B19" s="251"/>
      <c r="C19" s="251"/>
      <c r="D19" s="258"/>
      <c r="E19" s="73"/>
      <c r="F19" s="74"/>
      <c r="G19" s="70"/>
      <c r="H19" s="58"/>
      <c r="J19" s="251"/>
      <c r="K19" s="251"/>
      <c r="L19" s="258"/>
      <c r="M19" s="73"/>
      <c r="N19" s="74"/>
      <c r="O19" s="70"/>
      <c r="R19" s="251"/>
      <c r="S19" s="251"/>
      <c r="T19" s="258"/>
      <c r="U19" s="73"/>
      <c r="V19" s="74"/>
      <c r="W19" s="70"/>
      <c r="Z19" s="251"/>
      <c r="AA19" s="251"/>
      <c r="AB19" s="258"/>
      <c r="AC19" s="73"/>
      <c r="AD19" s="74"/>
      <c r="AE19" s="70"/>
    </row>
    <row r="20" spans="2:82" ht="23.1" customHeight="1">
      <c r="B20" s="250">
        <v>8</v>
      </c>
      <c r="C20" s="250">
        <v>6</v>
      </c>
      <c r="D20" s="257" t="s">
        <v>127</v>
      </c>
      <c r="E20" s="50"/>
      <c r="F20" s="51"/>
      <c r="G20" s="71"/>
      <c r="H20" s="58"/>
      <c r="J20" s="250">
        <v>8</v>
      </c>
      <c r="K20" s="250">
        <v>5</v>
      </c>
      <c r="L20" s="257" t="s">
        <v>127</v>
      </c>
      <c r="M20" s="50"/>
      <c r="N20" s="51"/>
      <c r="O20" s="71"/>
      <c r="R20" s="250">
        <v>8</v>
      </c>
      <c r="S20" s="250">
        <v>4</v>
      </c>
      <c r="T20" s="257" t="s">
        <v>127</v>
      </c>
      <c r="U20" s="50"/>
      <c r="V20" s="51"/>
      <c r="W20" s="71"/>
      <c r="Z20" s="250">
        <v>8</v>
      </c>
      <c r="AA20" s="250">
        <v>3</v>
      </c>
      <c r="AB20" s="257" t="s">
        <v>127</v>
      </c>
      <c r="AC20" s="50"/>
      <c r="AD20" s="51"/>
      <c r="AE20" s="71"/>
      <c r="AI20" s="59" ph="1"/>
      <c r="AQ20" s="59" ph="1"/>
      <c r="AY20" s="59" ph="1"/>
      <c r="BF20" s="59" ph="1"/>
      <c r="BN20" s="59" ph="1"/>
      <c r="BV20" s="59" ph="1"/>
      <c r="CD20" s="59" ph="1"/>
    </row>
    <row r="21" spans="2:82" ht="23.1" customHeight="1">
      <c r="B21" s="251"/>
      <c r="C21" s="251"/>
      <c r="D21" s="258"/>
      <c r="E21" s="73"/>
      <c r="F21" s="74"/>
      <c r="G21" s="70"/>
      <c r="H21" s="58"/>
      <c r="J21" s="251"/>
      <c r="K21" s="251"/>
      <c r="L21" s="258"/>
      <c r="M21" s="73"/>
      <c r="N21" s="74"/>
      <c r="O21" s="70"/>
      <c r="R21" s="251"/>
      <c r="S21" s="251"/>
      <c r="T21" s="258"/>
      <c r="U21" s="73"/>
      <c r="V21" s="74"/>
      <c r="W21" s="70"/>
      <c r="Z21" s="251"/>
      <c r="AA21" s="251"/>
      <c r="AB21" s="258"/>
      <c r="AC21" s="73"/>
      <c r="AD21" s="74"/>
      <c r="AE21" s="70"/>
    </row>
    <row r="22" spans="2:82" ht="23.1" customHeight="1">
      <c r="B22" s="250">
        <v>9</v>
      </c>
      <c r="C22" s="250">
        <v>6</v>
      </c>
      <c r="D22" s="257" t="s">
        <v>127</v>
      </c>
      <c r="E22" s="50"/>
      <c r="F22" s="51"/>
      <c r="G22" s="71"/>
      <c r="H22" s="58"/>
      <c r="J22" s="250">
        <v>9</v>
      </c>
      <c r="K22" s="250">
        <v>5</v>
      </c>
      <c r="L22" s="257" t="s">
        <v>127</v>
      </c>
      <c r="M22" s="50"/>
      <c r="N22" s="51"/>
      <c r="O22" s="71"/>
      <c r="R22" s="250">
        <v>9</v>
      </c>
      <c r="S22" s="250">
        <v>4</v>
      </c>
      <c r="T22" s="257" t="s">
        <v>127</v>
      </c>
      <c r="U22" s="50"/>
      <c r="V22" s="51"/>
      <c r="W22" s="71"/>
      <c r="Z22" s="250">
        <v>9</v>
      </c>
      <c r="AA22" s="250">
        <v>3</v>
      </c>
      <c r="AB22" s="257" t="s">
        <v>127</v>
      </c>
      <c r="AC22" s="50"/>
      <c r="AD22" s="51"/>
      <c r="AE22" s="71"/>
      <c r="AI22" s="59" ph="1"/>
      <c r="AQ22" s="59" ph="1"/>
      <c r="AY22" s="59" ph="1"/>
      <c r="BF22" s="59" ph="1"/>
      <c r="BN22" s="59" ph="1"/>
      <c r="BV22" s="59" ph="1"/>
      <c r="CD22" s="59" ph="1"/>
    </row>
    <row r="23" spans="2:82" ht="23.1" customHeight="1">
      <c r="B23" s="251"/>
      <c r="C23" s="251"/>
      <c r="D23" s="258"/>
      <c r="E23" s="73"/>
      <c r="F23" s="74"/>
      <c r="G23" s="70"/>
      <c r="H23" s="58"/>
      <c r="J23" s="251"/>
      <c r="K23" s="251"/>
      <c r="L23" s="258"/>
      <c r="M23" s="73"/>
      <c r="N23" s="74"/>
      <c r="O23" s="70"/>
      <c r="R23" s="251"/>
      <c r="S23" s="251"/>
      <c r="T23" s="258"/>
      <c r="U23" s="73"/>
      <c r="V23" s="74"/>
      <c r="W23" s="70"/>
      <c r="Z23" s="251"/>
      <c r="AA23" s="251"/>
      <c r="AB23" s="258"/>
      <c r="AC23" s="73"/>
      <c r="AD23" s="74"/>
      <c r="AE23" s="70"/>
    </row>
    <row r="24" spans="2:82" ht="23.1" customHeight="1">
      <c r="B24" s="250">
        <v>10</v>
      </c>
      <c r="C24" s="250">
        <v>6</v>
      </c>
      <c r="D24" s="257" t="s">
        <v>127</v>
      </c>
      <c r="E24" s="50"/>
      <c r="F24" s="51"/>
      <c r="G24" s="71"/>
      <c r="H24" s="58"/>
      <c r="J24" s="250">
        <v>10</v>
      </c>
      <c r="K24" s="250">
        <v>5</v>
      </c>
      <c r="L24" s="257" t="s">
        <v>127</v>
      </c>
      <c r="M24" s="50"/>
      <c r="N24" s="51"/>
      <c r="O24" s="71"/>
      <c r="R24" s="250">
        <v>10</v>
      </c>
      <c r="S24" s="250">
        <v>4</v>
      </c>
      <c r="T24" s="257" t="s">
        <v>127</v>
      </c>
      <c r="U24" s="50"/>
      <c r="V24" s="51"/>
      <c r="W24" s="71"/>
      <c r="Z24" s="250">
        <v>10</v>
      </c>
      <c r="AA24" s="250">
        <v>3</v>
      </c>
      <c r="AB24" s="257" t="s">
        <v>127</v>
      </c>
      <c r="AC24" s="50"/>
      <c r="AD24" s="51"/>
      <c r="AE24" s="71"/>
      <c r="AI24" s="59" ph="1"/>
      <c r="AQ24" s="59" ph="1"/>
      <c r="AY24" s="59" ph="1"/>
      <c r="BF24" s="59" ph="1"/>
      <c r="BN24" s="59" ph="1"/>
      <c r="BV24" s="59" ph="1"/>
      <c r="CD24" s="59" ph="1"/>
    </row>
    <row r="25" spans="2:82" ht="23.1" customHeight="1">
      <c r="B25" s="251"/>
      <c r="C25" s="251"/>
      <c r="D25" s="258"/>
      <c r="E25" s="73"/>
      <c r="F25" s="74"/>
      <c r="G25" s="70"/>
      <c r="H25" s="58"/>
      <c r="J25" s="251"/>
      <c r="K25" s="251"/>
      <c r="L25" s="258"/>
      <c r="M25" s="73"/>
      <c r="N25" s="74"/>
      <c r="O25" s="70"/>
      <c r="R25" s="251"/>
      <c r="S25" s="251"/>
      <c r="T25" s="258"/>
      <c r="U25" s="73"/>
      <c r="V25" s="74"/>
      <c r="W25" s="70"/>
      <c r="Z25" s="251"/>
      <c r="AA25" s="251"/>
      <c r="AB25" s="258"/>
      <c r="AC25" s="73"/>
      <c r="AD25" s="74"/>
      <c r="AE25" s="70"/>
    </row>
    <row r="26" spans="2:82" ht="23.1" customHeight="1">
      <c r="B26" s="250">
        <v>11</v>
      </c>
      <c r="C26" s="250">
        <v>6</v>
      </c>
      <c r="D26" s="257" t="s">
        <v>127</v>
      </c>
      <c r="E26" s="50"/>
      <c r="F26" s="51"/>
      <c r="G26" s="71"/>
      <c r="H26" s="58"/>
      <c r="J26" s="250">
        <v>11</v>
      </c>
      <c r="K26" s="250">
        <v>5</v>
      </c>
      <c r="L26" s="257" t="s">
        <v>127</v>
      </c>
      <c r="M26" s="50"/>
      <c r="N26" s="51"/>
      <c r="O26" s="71"/>
      <c r="R26" s="250">
        <v>11</v>
      </c>
      <c r="S26" s="250">
        <v>4</v>
      </c>
      <c r="T26" s="257" t="s">
        <v>127</v>
      </c>
      <c r="U26" s="50"/>
      <c r="V26" s="51"/>
      <c r="W26" s="71"/>
      <c r="Z26" s="250">
        <v>11</v>
      </c>
      <c r="AA26" s="250">
        <v>3</v>
      </c>
      <c r="AB26" s="257" t="s">
        <v>127</v>
      </c>
      <c r="AC26" s="50"/>
      <c r="AD26" s="51"/>
      <c r="AE26" s="71"/>
      <c r="AI26" s="59" ph="1"/>
      <c r="AQ26" s="59" ph="1"/>
      <c r="AY26" s="59" ph="1"/>
      <c r="BF26" s="59" ph="1"/>
      <c r="BN26" s="59" ph="1"/>
      <c r="BV26" s="59" ph="1"/>
      <c r="CD26" s="59" ph="1"/>
    </row>
    <row r="27" spans="2:82" ht="23.1" customHeight="1">
      <c r="B27" s="251"/>
      <c r="C27" s="251"/>
      <c r="D27" s="258"/>
      <c r="E27" s="73"/>
      <c r="F27" s="74"/>
      <c r="G27" s="70"/>
      <c r="H27" s="58"/>
      <c r="J27" s="251"/>
      <c r="K27" s="251"/>
      <c r="L27" s="258"/>
      <c r="M27" s="73"/>
      <c r="N27" s="74"/>
      <c r="O27" s="70"/>
      <c r="R27" s="251"/>
      <c r="S27" s="251"/>
      <c r="T27" s="258"/>
      <c r="U27" s="73"/>
      <c r="V27" s="74"/>
      <c r="W27" s="70"/>
      <c r="Z27" s="251"/>
      <c r="AA27" s="251"/>
      <c r="AB27" s="258"/>
      <c r="AC27" s="73"/>
      <c r="AD27" s="74"/>
      <c r="AE27" s="70"/>
    </row>
    <row r="28" spans="2:82" ht="23.1" customHeight="1">
      <c r="B28" s="250">
        <v>12</v>
      </c>
      <c r="C28" s="250">
        <v>6</v>
      </c>
      <c r="D28" s="257" t="s">
        <v>127</v>
      </c>
      <c r="E28" s="50"/>
      <c r="F28" s="51"/>
      <c r="G28" s="71"/>
      <c r="H28" s="58"/>
      <c r="J28" s="250">
        <v>12</v>
      </c>
      <c r="K28" s="250">
        <v>5</v>
      </c>
      <c r="L28" s="257" t="s">
        <v>127</v>
      </c>
      <c r="M28" s="50"/>
      <c r="N28" s="51"/>
      <c r="O28" s="71"/>
      <c r="R28" s="250">
        <v>12</v>
      </c>
      <c r="S28" s="250">
        <v>4</v>
      </c>
      <c r="T28" s="257" t="s">
        <v>127</v>
      </c>
      <c r="U28" s="50"/>
      <c r="V28" s="51"/>
      <c r="W28" s="71"/>
      <c r="Z28" s="250">
        <v>12</v>
      </c>
      <c r="AA28" s="250">
        <v>3</v>
      </c>
      <c r="AB28" s="257" t="s">
        <v>127</v>
      </c>
      <c r="AC28" s="50"/>
      <c r="AD28" s="51"/>
      <c r="AE28" s="71"/>
      <c r="AI28" s="59" ph="1"/>
      <c r="AQ28" s="59" ph="1"/>
      <c r="AY28" s="59" ph="1"/>
      <c r="BF28" s="59" ph="1"/>
      <c r="BN28" s="59" ph="1"/>
      <c r="BV28" s="59" ph="1"/>
      <c r="CD28" s="59" ph="1"/>
    </row>
    <row r="29" spans="2:82" ht="23.1" customHeight="1">
      <c r="B29" s="251"/>
      <c r="C29" s="251"/>
      <c r="D29" s="258"/>
      <c r="E29" s="73"/>
      <c r="F29" s="74"/>
      <c r="G29" s="70"/>
      <c r="H29" s="58"/>
      <c r="J29" s="251"/>
      <c r="K29" s="251"/>
      <c r="L29" s="258"/>
      <c r="M29" s="73"/>
      <c r="N29" s="74"/>
      <c r="O29" s="70"/>
      <c r="R29" s="251"/>
      <c r="S29" s="251"/>
      <c r="T29" s="258"/>
      <c r="U29" s="73"/>
      <c r="V29" s="74"/>
      <c r="W29" s="70"/>
      <c r="Z29" s="251"/>
      <c r="AA29" s="251"/>
      <c r="AB29" s="258"/>
      <c r="AC29" s="73"/>
      <c r="AD29" s="74"/>
      <c r="AE29" s="70"/>
    </row>
    <row r="30" spans="2:82" ht="23.1" customHeight="1">
      <c r="B30" s="250">
        <v>13</v>
      </c>
      <c r="C30" s="250">
        <v>6</v>
      </c>
      <c r="D30" s="257" t="s">
        <v>127</v>
      </c>
      <c r="E30" s="50"/>
      <c r="F30" s="51"/>
      <c r="G30" s="71"/>
      <c r="H30" s="58"/>
      <c r="J30" s="250">
        <v>13</v>
      </c>
      <c r="K30" s="250">
        <v>5</v>
      </c>
      <c r="L30" s="257" t="s">
        <v>127</v>
      </c>
      <c r="M30" s="50"/>
      <c r="N30" s="51"/>
      <c r="O30" s="71"/>
      <c r="R30" s="250">
        <v>13</v>
      </c>
      <c r="S30" s="250">
        <v>4</v>
      </c>
      <c r="T30" s="257" t="s">
        <v>127</v>
      </c>
      <c r="U30" s="50"/>
      <c r="V30" s="51"/>
      <c r="W30" s="71"/>
      <c r="Z30" s="250">
        <v>13</v>
      </c>
      <c r="AA30" s="250">
        <v>3</v>
      </c>
      <c r="AB30" s="257" t="s">
        <v>127</v>
      </c>
      <c r="AC30" s="50"/>
      <c r="AD30" s="51"/>
      <c r="AE30" s="71"/>
      <c r="AI30" s="59" ph="1"/>
      <c r="AQ30" s="59" ph="1"/>
      <c r="AY30" s="59" ph="1"/>
      <c r="BF30" s="59" ph="1"/>
      <c r="BN30" s="59" ph="1"/>
      <c r="BV30" s="59" ph="1"/>
      <c r="CD30" s="59" ph="1"/>
    </row>
    <row r="31" spans="2:82" ht="23.1" customHeight="1">
      <c r="B31" s="251"/>
      <c r="C31" s="251"/>
      <c r="D31" s="258"/>
      <c r="E31" s="73"/>
      <c r="F31" s="74"/>
      <c r="G31" s="70"/>
      <c r="H31" s="58"/>
      <c r="J31" s="251"/>
      <c r="K31" s="251"/>
      <c r="L31" s="258"/>
      <c r="M31" s="73"/>
      <c r="N31" s="74"/>
      <c r="O31" s="70"/>
      <c r="R31" s="251"/>
      <c r="S31" s="251"/>
      <c r="T31" s="258"/>
      <c r="U31" s="73"/>
      <c r="V31" s="74"/>
      <c r="W31" s="70"/>
      <c r="Z31" s="251"/>
      <c r="AA31" s="251"/>
      <c r="AB31" s="258"/>
      <c r="AC31" s="73"/>
      <c r="AD31" s="74"/>
      <c r="AE31" s="70"/>
    </row>
    <row r="32" spans="2:82" ht="23.1" customHeight="1">
      <c r="B32" s="250">
        <v>14</v>
      </c>
      <c r="C32" s="250">
        <v>6</v>
      </c>
      <c r="D32" s="257" t="s">
        <v>127</v>
      </c>
      <c r="E32" s="50"/>
      <c r="F32" s="51"/>
      <c r="G32" s="71"/>
      <c r="H32" s="58"/>
      <c r="J32" s="250">
        <v>14</v>
      </c>
      <c r="K32" s="250">
        <v>5</v>
      </c>
      <c r="L32" s="257" t="s">
        <v>127</v>
      </c>
      <c r="M32" s="50"/>
      <c r="N32" s="51"/>
      <c r="O32" s="71"/>
      <c r="R32" s="250">
        <v>14</v>
      </c>
      <c r="S32" s="250">
        <v>4</v>
      </c>
      <c r="T32" s="257" t="s">
        <v>127</v>
      </c>
      <c r="U32" s="50"/>
      <c r="V32" s="51"/>
      <c r="W32" s="71"/>
      <c r="Z32" s="250">
        <v>14</v>
      </c>
      <c r="AA32" s="250">
        <v>3</v>
      </c>
      <c r="AB32" s="257" t="s">
        <v>127</v>
      </c>
      <c r="AC32" s="50"/>
      <c r="AD32" s="51"/>
      <c r="AE32" s="71"/>
      <c r="AI32" s="59" ph="1"/>
      <c r="AQ32" s="59" ph="1"/>
      <c r="AY32" s="59" ph="1"/>
      <c r="BF32" s="59" ph="1"/>
      <c r="BN32" s="59" ph="1"/>
      <c r="BV32" s="59" ph="1"/>
      <c r="CD32" s="59" ph="1"/>
    </row>
    <row r="33" spans="2:82" ht="23.1" customHeight="1">
      <c r="B33" s="251"/>
      <c r="C33" s="251"/>
      <c r="D33" s="258"/>
      <c r="E33" s="73"/>
      <c r="F33" s="74"/>
      <c r="G33" s="70"/>
      <c r="H33" s="58"/>
      <c r="J33" s="251"/>
      <c r="K33" s="251"/>
      <c r="L33" s="258"/>
      <c r="M33" s="73"/>
      <c r="N33" s="74"/>
      <c r="O33" s="70"/>
      <c r="R33" s="251"/>
      <c r="S33" s="251"/>
      <c r="T33" s="258"/>
      <c r="U33" s="73"/>
      <c r="V33" s="74"/>
      <c r="W33" s="70"/>
      <c r="Z33" s="251"/>
      <c r="AA33" s="251"/>
      <c r="AB33" s="258"/>
      <c r="AC33" s="73"/>
      <c r="AD33" s="74"/>
      <c r="AE33" s="70"/>
    </row>
    <row r="34" spans="2:82" ht="23.1" customHeight="1">
      <c r="B34" s="250">
        <v>15</v>
      </c>
      <c r="C34" s="250">
        <v>6</v>
      </c>
      <c r="D34" s="257" t="s">
        <v>127</v>
      </c>
      <c r="E34" s="50"/>
      <c r="F34" s="51"/>
      <c r="G34" s="71"/>
      <c r="H34" s="58"/>
      <c r="J34" s="250">
        <v>15</v>
      </c>
      <c r="K34" s="250">
        <v>5</v>
      </c>
      <c r="L34" s="257" t="s">
        <v>127</v>
      </c>
      <c r="M34" s="50"/>
      <c r="N34" s="51"/>
      <c r="O34" s="71"/>
      <c r="R34" s="250">
        <v>15</v>
      </c>
      <c r="S34" s="250">
        <v>4</v>
      </c>
      <c r="T34" s="257" t="s">
        <v>127</v>
      </c>
      <c r="U34" s="50"/>
      <c r="V34" s="51"/>
      <c r="W34" s="71"/>
      <c r="Z34" s="250">
        <v>15</v>
      </c>
      <c r="AA34" s="250">
        <v>3</v>
      </c>
      <c r="AB34" s="257" t="s">
        <v>127</v>
      </c>
      <c r="AC34" s="50"/>
      <c r="AD34" s="51"/>
      <c r="AE34" s="71"/>
      <c r="AI34" s="59" ph="1"/>
      <c r="AQ34" s="59" ph="1"/>
      <c r="AY34" s="59" ph="1"/>
      <c r="BF34" s="59" ph="1"/>
      <c r="BN34" s="59" ph="1"/>
      <c r="BV34" s="59" ph="1"/>
      <c r="CD34" s="59" ph="1"/>
    </row>
    <row r="35" spans="2:82" ht="23.1" customHeight="1">
      <c r="B35" s="251"/>
      <c r="C35" s="251"/>
      <c r="D35" s="258"/>
      <c r="E35" s="73"/>
      <c r="F35" s="74"/>
      <c r="G35" s="70"/>
      <c r="H35" s="58"/>
      <c r="J35" s="251"/>
      <c r="K35" s="251"/>
      <c r="L35" s="258"/>
      <c r="M35" s="73"/>
      <c r="N35" s="74"/>
      <c r="O35" s="70"/>
      <c r="R35" s="251"/>
      <c r="S35" s="251"/>
      <c r="T35" s="258"/>
      <c r="U35" s="73"/>
      <c r="V35" s="74"/>
      <c r="W35" s="70"/>
      <c r="Z35" s="251"/>
      <c r="AA35" s="251"/>
      <c r="AB35" s="258"/>
      <c r="AC35" s="73"/>
      <c r="AD35" s="74"/>
      <c r="AE35" s="70"/>
    </row>
  </sheetData>
  <mergeCells count="200">
    <mergeCell ref="B1:G1"/>
    <mergeCell ref="J1:O1"/>
    <mergeCell ref="R1:W1"/>
    <mergeCell ref="Z1:AE1"/>
    <mergeCell ref="R34:R35"/>
    <mergeCell ref="S34:S35"/>
    <mergeCell ref="T34:T35"/>
    <mergeCell ref="Z34:Z35"/>
    <mergeCell ref="AA34:AA35"/>
    <mergeCell ref="AB34:AB35"/>
    <mergeCell ref="B34:B35"/>
    <mergeCell ref="C34:C35"/>
    <mergeCell ref="D34:D35"/>
    <mergeCell ref="J34:J35"/>
    <mergeCell ref="K34:K35"/>
    <mergeCell ref="L34:L35"/>
    <mergeCell ref="R32:R33"/>
    <mergeCell ref="S32:S33"/>
    <mergeCell ref="T32:T33"/>
    <mergeCell ref="Z32:Z33"/>
    <mergeCell ref="AA32:AA33"/>
    <mergeCell ref="AB32:AB33"/>
    <mergeCell ref="B32:B33"/>
    <mergeCell ref="C32:C33"/>
    <mergeCell ref="D32:D33"/>
    <mergeCell ref="J32:J33"/>
    <mergeCell ref="K32:K33"/>
    <mergeCell ref="L32:L33"/>
    <mergeCell ref="R30:R31"/>
    <mergeCell ref="S30:S31"/>
    <mergeCell ref="T30:T31"/>
    <mergeCell ref="Z30:Z31"/>
    <mergeCell ref="AA30:AA31"/>
    <mergeCell ref="AB30:AB31"/>
    <mergeCell ref="B30:B31"/>
    <mergeCell ref="C30:C31"/>
    <mergeCell ref="D30:D31"/>
    <mergeCell ref="J30:J31"/>
    <mergeCell ref="K30:K31"/>
    <mergeCell ref="L30:L31"/>
    <mergeCell ref="R28:R29"/>
    <mergeCell ref="S28:S29"/>
    <mergeCell ref="T28:T29"/>
    <mergeCell ref="Z28:Z29"/>
    <mergeCell ref="AA28:AA29"/>
    <mergeCell ref="AB28:AB29"/>
    <mergeCell ref="B28:B29"/>
    <mergeCell ref="C28:C29"/>
    <mergeCell ref="D28:D29"/>
    <mergeCell ref="J28:J29"/>
    <mergeCell ref="K28:K29"/>
    <mergeCell ref="L28:L29"/>
    <mergeCell ref="R26:R27"/>
    <mergeCell ref="S26:S27"/>
    <mergeCell ref="T26:T27"/>
    <mergeCell ref="Z26:Z27"/>
    <mergeCell ref="AA26:AA27"/>
    <mergeCell ref="AB26:AB27"/>
    <mergeCell ref="B26:B27"/>
    <mergeCell ref="C26:C27"/>
    <mergeCell ref="D26:D27"/>
    <mergeCell ref="J26:J27"/>
    <mergeCell ref="K26:K27"/>
    <mergeCell ref="L26:L27"/>
    <mergeCell ref="R24:R25"/>
    <mergeCell ref="S24:S25"/>
    <mergeCell ref="T24:T25"/>
    <mergeCell ref="Z24:Z25"/>
    <mergeCell ref="AA24:AA25"/>
    <mergeCell ref="AB24:AB25"/>
    <mergeCell ref="B24:B25"/>
    <mergeCell ref="C24:C25"/>
    <mergeCell ref="D24:D25"/>
    <mergeCell ref="J24:J25"/>
    <mergeCell ref="K24:K25"/>
    <mergeCell ref="L24:L25"/>
    <mergeCell ref="R22:R23"/>
    <mergeCell ref="S22:S23"/>
    <mergeCell ref="T22:T23"/>
    <mergeCell ref="Z22:Z23"/>
    <mergeCell ref="AA22:AA23"/>
    <mergeCell ref="AB22:AB23"/>
    <mergeCell ref="B22:B23"/>
    <mergeCell ref="C22:C23"/>
    <mergeCell ref="D22:D23"/>
    <mergeCell ref="J22:J23"/>
    <mergeCell ref="K22:K23"/>
    <mergeCell ref="L22:L23"/>
    <mergeCell ref="R20:R21"/>
    <mergeCell ref="S20:S21"/>
    <mergeCell ref="T20:T21"/>
    <mergeCell ref="Z20:Z21"/>
    <mergeCell ref="AA20:AA21"/>
    <mergeCell ref="AB20:AB21"/>
    <mergeCell ref="B20:B21"/>
    <mergeCell ref="C20:C21"/>
    <mergeCell ref="D20:D21"/>
    <mergeCell ref="J20:J21"/>
    <mergeCell ref="K20:K21"/>
    <mergeCell ref="L20:L21"/>
    <mergeCell ref="R18:R19"/>
    <mergeCell ref="S18:S19"/>
    <mergeCell ref="T18:T19"/>
    <mergeCell ref="Z18:Z19"/>
    <mergeCell ref="AA18:AA19"/>
    <mergeCell ref="AB18:AB19"/>
    <mergeCell ref="B18:B19"/>
    <mergeCell ref="C18:C19"/>
    <mergeCell ref="D18:D19"/>
    <mergeCell ref="J18:J19"/>
    <mergeCell ref="K18:K19"/>
    <mergeCell ref="L18:L19"/>
    <mergeCell ref="R16:R17"/>
    <mergeCell ref="S16:S17"/>
    <mergeCell ref="T16:T17"/>
    <mergeCell ref="Z16:Z17"/>
    <mergeCell ref="AA16:AA17"/>
    <mergeCell ref="AB16:AB17"/>
    <mergeCell ref="B16:B17"/>
    <mergeCell ref="C16:C17"/>
    <mergeCell ref="D16:D17"/>
    <mergeCell ref="J16:J17"/>
    <mergeCell ref="K16:K17"/>
    <mergeCell ref="L16:L17"/>
    <mergeCell ref="R14:R15"/>
    <mergeCell ref="S14:S15"/>
    <mergeCell ref="T14:T15"/>
    <mergeCell ref="Z14:Z15"/>
    <mergeCell ref="AA14:AA15"/>
    <mergeCell ref="AB14:AB15"/>
    <mergeCell ref="B14:B15"/>
    <mergeCell ref="C14:C15"/>
    <mergeCell ref="D14:D15"/>
    <mergeCell ref="J14:J15"/>
    <mergeCell ref="K14:K15"/>
    <mergeCell ref="L14:L15"/>
    <mergeCell ref="R12:R13"/>
    <mergeCell ref="S12:S13"/>
    <mergeCell ref="T12:T13"/>
    <mergeCell ref="Z12:Z13"/>
    <mergeCell ref="AA12:AA13"/>
    <mergeCell ref="AB12:AB13"/>
    <mergeCell ref="B12:B13"/>
    <mergeCell ref="C12:C13"/>
    <mergeCell ref="D12:D13"/>
    <mergeCell ref="J12:J13"/>
    <mergeCell ref="K12:K13"/>
    <mergeCell ref="L12:L13"/>
    <mergeCell ref="R10:R11"/>
    <mergeCell ref="S10:S11"/>
    <mergeCell ref="T10:T11"/>
    <mergeCell ref="Z10:Z11"/>
    <mergeCell ref="AA10:AA11"/>
    <mergeCell ref="AB10:AB11"/>
    <mergeCell ref="B10:B11"/>
    <mergeCell ref="C10:C11"/>
    <mergeCell ref="D10:D11"/>
    <mergeCell ref="J10:J11"/>
    <mergeCell ref="K10:K11"/>
    <mergeCell ref="L10:L11"/>
    <mergeCell ref="R8:R9"/>
    <mergeCell ref="S8:S9"/>
    <mergeCell ref="T8:T9"/>
    <mergeCell ref="Z8:Z9"/>
    <mergeCell ref="AA8:AA9"/>
    <mergeCell ref="AB8:AB9"/>
    <mergeCell ref="B8:B9"/>
    <mergeCell ref="C8:C9"/>
    <mergeCell ref="D8:D9"/>
    <mergeCell ref="J8:J9"/>
    <mergeCell ref="K8:K9"/>
    <mergeCell ref="L8:L9"/>
    <mergeCell ref="R6:R7"/>
    <mergeCell ref="S6:S7"/>
    <mergeCell ref="T6:T7"/>
    <mergeCell ref="Z6:Z7"/>
    <mergeCell ref="AA6:AA7"/>
    <mergeCell ref="AB6:AB7"/>
    <mergeCell ref="B6:B7"/>
    <mergeCell ref="C6:C7"/>
    <mergeCell ref="D6:D7"/>
    <mergeCell ref="J6:J7"/>
    <mergeCell ref="K6:K7"/>
    <mergeCell ref="L6:L7"/>
    <mergeCell ref="B4:B5"/>
    <mergeCell ref="J4:J5"/>
    <mergeCell ref="R4:R5"/>
    <mergeCell ref="Z4:Z5"/>
    <mergeCell ref="B3:G3"/>
    <mergeCell ref="J3:O3"/>
    <mergeCell ref="R3:W3"/>
    <mergeCell ref="Z3:AE3"/>
    <mergeCell ref="Z2:AB2"/>
    <mergeCell ref="AC2:AE2"/>
    <mergeCell ref="B2:D2"/>
    <mergeCell ref="E2:G2"/>
    <mergeCell ref="J2:L2"/>
    <mergeCell ref="M2:O2"/>
    <mergeCell ref="R2:T2"/>
    <mergeCell ref="U2:W2"/>
  </mergeCells>
  <phoneticPr fontId="3"/>
  <dataValidations count="1">
    <dataValidation imeMode="disabled" allowBlank="1" showInputMessage="1" showErrorMessage="1" sqref="G4 O4 AE34 G8 G10 G12 G14 G16 G18 G20 G22 G24 G26 G28 G30 G32 G34 G6 O8 O10 O12 O14 O16 O18 O20 O22 O24 O26 O28 O30 O32 O34 W4 O6 W8 W10 W12 W14 W16 W18 W20 W22 W24 W26 W28 W30 W32 W34 AE4 W6 AE8 AE10 AE12 AE14 AE16 AE18 AE20 AE22 AE24 AE26 AE28 AE30 AE32 AE6" xr:uid="{00000000-0002-0000-0700-000000000000}"/>
  </dataValidations>
  <pageMargins left="0.78740157480314965" right="0.78740157480314965" top="0.39370078740157483" bottom="0.43307086614173229" header="0.27559055118110237" footer="0.15748031496062992"/>
  <pageSetup paperSize="9" orientation="portrait" horizontalDpi="4294967293" verticalDpi="300"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1529D-F4FF-4C06-A0E1-596A7E4E17BD}">
  <sheetPr>
    <tabColor indexed="13"/>
  </sheetPr>
  <dimension ref="A1:D31"/>
  <sheetViews>
    <sheetView workbookViewId="0">
      <selection activeCell="E1" sqref="E1"/>
    </sheetView>
  </sheetViews>
  <sheetFormatPr defaultColWidth="9" defaultRowHeight="21" customHeight="1"/>
  <cols>
    <col min="1" max="1" width="15.75" style="75" customWidth="1"/>
    <col min="2" max="2" width="7.875" style="78" customWidth="1"/>
    <col min="3" max="3" width="43.875" style="75" customWidth="1"/>
    <col min="4" max="4" width="17.875" style="75" customWidth="1"/>
    <col min="5" max="5" width="7.875" style="75" customWidth="1"/>
    <col min="6" max="16384" width="9" style="75"/>
  </cols>
  <sheetData>
    <row r="1" spans="1:4" ht="11.45" customHeight="1">
      <c r="A1" s="131"/>
      <c r="B1" s="131"/>
      <c r="C1" s="131"/>
      <c r="D1" s="131"/>
    </row>
    <row r="2" spans="1:4" ht="33.950000000000003" customHeight="1">
      <c r="A2" s="76" t="s">
        <v>234</v>
      </c>
      <c r="B2" s="76" t="s">
        <v>235</v>
      </c>
      <c r="C2" s="77" t="s">
        <v>236</v>
      </c>
      <c r="D2" s="77" t="s">
        <v>237</v>
      </c>
    </row>
    <row r="3" spans="1:4" ht="21" customHeight="1">
      <c r="A3" s="132">
        <v>1</v>
      </c>
      <c r="B3" s="132">
        <v>5922</v>
      </c>
      <c r="C3" s="133" t="s">
        <v>133</v>
      </c>
      <c r="D3" s="132" t="s">
        <v>238</v>
      </c>
    </row>
    <row r="4" spans="1:4" ht="21" customHeight="1">
      <c r="A4" s="134">
        <v>2</v>
      </c>
      <c r="B4" s="134">
        <v>5933</v>
      </c>
      <c r="C4" s="135" t="s">
        <v>134</v>
      </c>
      <c r="D4" s="134" t="s">
        <v>239</v>
      </c>
    </row>
    <row r="5" spans="1:4" ht="21" customHeight="1">
      <c r="A5" s="132">
        <v>3</v>
      </c>
      <c r="B5" s="132">
        <v>5935</v>
      </c>
      <c r="C5" s="133" t="s">
        <v>135</v>
      </c>
      <c r="D5" s="132" t="s">
        <v>240</v>
      </c>
    </row>
    <row r="6" spans="1:4" ht="21" customHeight="1">
      <c r="A6" s="134">
        <v>4</v>
      </c>
      <c r="B6" s="134">
        <v>5936</v>
      </c>
      <c r="C6" s="135" t="s">
        <v>136</v>
      </c>
      <c r="D6" s="134" t="s">
        <v>241</v>
      </c>
    </row>
    <row r="7" spans="1:4" ht="21" customHeight="1">
      <c r="A7" s="132">
        <v>5</v>
      </c>
      <c r="B7" s="132">
        <v>6108</v>
      </c>
      <c r="C7" s="133" t="s">
        <v>137</v>
      </c>
      <c r="D7" s="132" t="s">
        <v>242</v>
      </c>
    </row>
    <row r="8" spans="1:4" ht="21" customHeight="1">
      <c r="A8" s="134">
        <v>6</v>
      </c>
      <c r="B8" s="134">
        <v>6109</v>
      </c>
      <c r="C8" s="135" t="s">
        <v>138</v>
      </c>
      <c r="D8" s="134" t="s">
        <v>243</v>
      </c>
    </row>
    <row r="9" spans="1:4" ht="21" customHeight="1">
      <c r="A9" s="132">
        <v>7</v>
      </c>
      <c r="B9" s="132">
        <v>6107</v>
      </c>
      <c r="C9" s="133" t="s">
        <v>139</v>
      </c>
      <c r="D9" s="132" t="s">
        <v>244</v>
      </c>
    </row>
    <row r="10" spans="1:4" ht="21" customHeight="1">
      <c r="A10" s="134">
        <v>8</v>
      </c>
      <c r="B10" s="134">
        <v>6043</v>
      </c>
      <c r="C10" s="135" t="s">
        <v>183</v>
      </c>
      <c r="D10" s="134" t="s">
        <v>245</v>
      </c>
    </row>
    <row r="11" spans="1:4" ht="21" customHeight="1">
      <c r="A11" s="132">
        <v>9</v>
      </c>
      <c r="B11" s="132">
        <v>6045</v>
      </c>
      <c r="C11" s="133" t="s">
        <v>184</v>
      </c>
      <c r="D11" s="132" t="s">
        <v>246</v>
      </c>
    </row>
    <row r="12" spans="1:4" ht="21" customHeight="1">
      <c r="A12" s="134">
        <v>10</v>
      </c>
      <c r="B12" s="134">
        <v>6093</v>
      </c>
      <c r="C12" s="135" t="s">
        <v>140</v>
      </c>
      <c r="D12" s="134" t="s">
        <v>247</v>
      </c>
    </row>
    <row r="13" spans="1:4" ht="21" customHeight="1">
      <c r="A13" s="132">
        <v>11</v>
      </c>
      <c r="B13" s="132">
        <v>6100</v>
      </c>
      <c r="C13" s="133" t="s">
        <v>141</v>
      </c>
      <c r="D13" s="132" t="s">
        <v>248</v>
      </c>
    </row>
    <row r="14" spans="1:4" ht="21" customHeight="1">
      <c r="A14" s="134">
        <v>12</v>
      </c>
      <c r="B14" s="134">
        <v>6099</v>
      </c>
      <c r="C14" s="135" t="s">
        <v>142</v>
      </c>
      <c r="D14" s="134" t="s">
        <v>249</v>
      </c>
    </row>
    <row r="15" spans="1:4" ht="21" customHeight="1">
      <c r="A15" s="132">
        <v>13</v>
      </c>
      <c r="B15" s="132">
        <v>6094</v>
      </c>
      <c r="C15" s="133" t="s">
        <v>143</v>
      </c>
      <c r="D15" s="132" t="s">
        <v>250</v>
      </c>
    </row>
    <row r="16" spans="1:4" ht="21" customHeight="1">
      <c r="A16" s="134">
        <v>14</v>
      </c>
      <c r="B16" s="134">
        <v>6105</v>
      </c>
      <c r="C16" s="135" t="s">
        <v>144</v>
      </c>
      <c r="D16" s="134" t="s">
        <v>251</v>
      </c>
    </row>
    <row r="17" spans="1:4" ht="21" customHeight="1">
      <c r="A17" s="132">
        <v>15</v>
      </c>
      <c r="B17" s="132">
        <v>6102</v>
      </c>
      <c r="C17" s="133" t="s">
        <v>145</v>
      </c>
      <c r="D17" s="132" t="s">
        <v>252</v>
      </c>
    </row>
    <row r="18" spans="1:4" ht="21" customHeight="1">
      <c r="A18" s="134">
        <v>16</v>
      </c>
      <c r="B18" s="134">
        <v>6042</v>
      </c>
      <c r="C18" s="135" t="s">
        <v>146</v>
      </c>
      <c r="D18" s="134" t="s">
        <v>157</v>
      </c>
    </row>
    <row r="19" spans="1:4" ht="21" customHeight="1">
      <c r="A19" s="132">
        <v>17</v>
      </c>
      <c r="B19" s="132">
        <v>6118</v>
      </c>
      <c r="C19" s="133" t="s">
        <v>147</v>
      </c>
      <c r="D19" s="132" t="s">
        <v>158</v>
      </c>
    </row>
    <row r="20" spans="1:4" ht="21" customHeight="1">
      <c r="A20" s="134">
        <v>18</v>
      </c>
      <c r="B20" s="134">
        <v>6119</v>
      </c>
      <c r="C20" s="135" t="s">
        <v>148</v>
      </c>
      <c r="D20" s="134" t="s">
        <v>253</v>
      </c>
    </row>
    <row r="21" spans="1:4" ht="21" customHeight="1">
      <c r="A21" s="132">
        <v>19</v>
      </c>
      <c r="B21" s="132">
        <v>6039</v>
      </c>
      <c r="C21" s="133" t="s">
        <v>149</v>
      </c>
      <c r="D21" s="132" t="s">
        <v>254</v>
      </c>
    </row>
    <row r="22" spans="1:4" ht="21" customHeight="1">
      <c r="A22" s="134">
        <v>20</v>
      </c>
      <c r="B22" s="134">
        <v>6101</v>
      </c>
      <c r="C22" s="135" t="s">
        <v>150</v>
      </c>
      <c r="D22" s="134" t="s">
        <v>150</v>
      </c>
    </row>
    <row r="23" spans="1:4" ht="21" customHeight="1">
      <c r="A23" s="132">
        <v>21</v>
      </c>
      <c r="B23" s="132">
        <v>6113</v>
      </c>
      <c r="C23" s="133" t="s">
        <v>151</v>
      </c>
      <c r="D23" s="132" t="s">
        <v>185</v>
      </c>
    </row>
    <row r="24" spans="1:4" ht="21" customHeight="1">
      <c r="A24" s="134">
        <v>22</v>
      </c>
      <c r="B24" s="134">
        <v>6115</v>
      </c>
      <c r="C24" s="135" t="s">
        <v>152</v>
      </c>
      <c r="D24" s="134" t="s">
        <v>255</v>
      </c>
    </row>
    <row r="25" spans="1:4" ht="21" customHeight="1">
      <c r="A25" s="132">
        <v>23</v>
      </c>
      <c r="B25" s="132">
        <v>6019</v>
      </c>
      <c r="C25" s="133" t="s">
        <v>153</v>
      </c>
      <c r="D25" s="132" t="s">
        <v>153</v>
      </c>
    </row>
    <row r="26" spans="1:4" ht="21" customHeight="1">
      <c r="A26" s="134">
        <v>24</v>
      </c>
      <c r="B26" s="134">
        <v>6087</v>
      </c>
      <c r="C26" s="135" t="s">
        <v>154</v>
      </c>
      <c r="D26" s="134" t="s">
        <v>256</v>
      </c>
    </row>
    <row r="27" spans="1:4" ht="21" customHeight="1">
      <c r="A27" s="132">
        <v>25</v>
      </c>
      <c r="B27" s="132">
        <v>6103</v>
      </c>
      <c r="C27" s="133" t="s">
        <v>159</v>
      </c>
      <c r="D27" s="132" t="s">
        <v>257</v>
      </c>
    </row>
    <row r="28" spans="1:4" ht="21" customHeight="1">
      <c r="A28" s="134">
        <v>26</v>
      </c>
      <c r="B28" s="134">
        <v>24964</v>
      </c>
      <c r="C28" s="135" t="s">
        <v>186</v>
      </c>
      <c r="D28" s="134" t="s">
        <v>258</v>
      </c>
    </row>
    <row r="29" spans="1:4" ht="21" customHeight="1">
      <c r="A29" s="132">
        <v>27</v>
      </c>
      <c r="B29" s="132">
        <v>6090</v>
      </c>
      <c r="C29" s="133" t="s">
        <v>187</v>
      </c>
      <c r="D29" s="132" t="s">
        <v>188</v>
      </c>
    </row>
    <row r="30" spans="1:4" ht="21" customHeight="1">
      <c r="A30" s="134">
        <v>28</v>
      </c>
      <c r="B30" s="134">
        <v>26941</v>
      </c>
      <c r="C30" s="135" t="s">
        <v>189</v>
      </c>
      <c r="D30" s="134" t="s">
        <v>189</v>
      </c>
    </row>
    <row r="31" spans="1:4" ht="21" customHeight="1">
      <c r="A31" s="132">
        <v>29</v>
      </c>
      <c r="B31" s="132">
        <v>28568</v>
      </c>
      <c r="C31" s="133" t="s">
        <v>259</v>
      </c>
      <c r="D31" s="132" t="s">
        <v>260</v>
      </c>
    </row>
  </sheetData>
  <phoneticPr fontId="3"/>
  <pageMargins left="0.59055118110236227" right="0.59055118110236227" top="0.78740157480314965" bottom="0.51181102362204722" header="0.31496062992125984" footer="0.31496062992125984"/>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vt:i4>
      </vt:variant>
    </vt:vector>
  </HeadingPairs>
  <TitlesOfParts>
    <vt:vector size="13" baseType="lpstr">
      <vt:lpstr>改定履歴</vt:lpstr>
      <vt:lpstr>05_要項</vt:lpstr>
      <vt:lpstr>参加申込書</vt:lpstr>
      <vt:lpstr>監督コーチ</vt:lpstr>
      <vt:lpstr>ダブルス　男子</vt:lpstr>
      <vt:lpstr>ダブルス　女子</vt:lpstr>
      <vt:lpstr>シングルス　男子</vt:lpstr>
      <vt:lpstr>シングルス　女子</vt:lpstr>
      <vt:lpstr>団体_正式名称と略称</vt:lpstr>
      <vt:lpstr>事務局用(複)</vt:lpstr>
      <vt:lpstr>事務局用(単)</vt:lpstr>
      <vt:lpstr>'05_要項'!Print_Area</vt:lpstr>
      <vt:lpstr>あ１</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Satoru Iwata</dc:creator>
  <cp:keywords/>
  <dc:description/>
  <cp:lastModifiedBy>太田 良彦</cp:lastModifiedBy>
  <cp:revision/>
  <cp:lastPrinted>2026-04-14T05:12:56Z</cp:lastPrinted>
  <dcterms:created xsi:type="dcterms:W3CDTF">2019-01-07T11:35:54Z</dcterms:created>
  <dcterms:modified xsi:type="dcterms:W3CDTF">2026-04-14T05:14:22Z</dcterms:modified>
  <cp:category/>
  <cp:contentStatus/>
</cp:coreProperties>
</file>