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yoshi\Downloads\"/>
    </mc:Choice>
  </mc:AlternateContent>
  <xr:revisionPtr revIDLastSave="0" documentId="13_ncr:1_{101E9D38-277B-40D9-93B3-A50B2507C735}" xr6:coauthVersionLast="47" xr6:coauthVersionMax="47" xr10:uidLastSave="{00000000-0000-0000-0000-000000000000}"/>
  <bookViews>
    <workbookView xWindow="-120" yWindow="-120" windowWidth="29040" windowHeight="15720" tabRatio="794" activeTab="1" xr2:uid="{00000000-000D-0000-FFFF-FFFF00000000}"/>
  </bookViews>
  <sheets>
    <sheet name="改定履歴" sheetId="59" r:id="rId1"/>
    <sheet name="要項" sheetId="24" r:id="rId2"/>
    <sheet name="参加申込書 " sheetId="47" r:id="rId3"/>
    <sheet name="監督コーチ" sheetId="46" r:id="rId4"/>
    <sheet name="ダブルス　男子" sheetId="50" r:id="rId5"/>
    <sheet name="ダブルス　女子" sheetId="51" r:id="rId6"/>
    <sheet name="シングルス　男子" sheetId="52" r:id="rId7"/>
    <sheet name="シングルス　女子" sheetId="53" r:id="rId8"/>
    <sheet name="正式名称と略称" sheetId="42" r:id="rId9"/>
    <sheet name="事務局用(複)" sheetId="56" r:id="rId10"/>
    <sheet name="事務局用(単)" sheetId="57" r:id="rId11"/>
    <sheet name="事務局用(コーチ)" sheetId="58" r:id="rId12"/>
  </sheets>
  <externalReferences>
    <externalReference r:id="rId13"/>
    <externalReference r:id="rId14"/>
  </externalReferences>
  <definedNames>
    <definedName name="あ１">'シングルス　男子'!#REF!</definedName>
    <definedName name="ああ" localSheetId="11">#REF!</definedName>
    <definedName name="ああ" localSheetId="10">#REF!</definedName>
    <definedName name="ああ">#REF!</definedName>
    <definedName name="あああ" localSheetId="11">#REF!</definedName>
    <definedName name="あああ" localSheetId="10">#REF!</definedName>
    <definedName name="あああ">#REF!</definedName>
    <definedName name="クラブ名" localSheetId="11">#REF!</definedName>
    <definedName name="クラブ名" localSheetId="10">#REF!</definedName>
    <definedName name="クラブ名">#REF!</definedName>
    <definedName name="ときわジュニアバドミントン">[1]個人登録!#REF!</definedName>
    <definedName name="磯部バドミントンスポーツ少年団">[1]個人登録!#REF!</definedName>
    <definedName name="玉城バドミントンスクール">[1]個人登録!#REF!</definedName>
    <definedName name="厚生バドミントンクラブ">[1]個人登録!#REF!</definedName>
    <definedName name="高茶屋バドミントンスポーツ少年団">[1]個人登録!#REF!</definedName>
    <definedName name="笹川ジュニアバドミントンスポーツ少年団">[1]個人登録!#REF!</definedName>
    <definedName name="小俣バドミントンスポーツ少年団">[1]個人登録!#REF!</definedName>
    <definedName name="勢和Jr.バドミントンクラブ">[1]個人登録!#REF!</definedName>
    <definedName name="誠之バドミントンスポーツ少年団">[1]個人登録!#REF!</definedName>
    <definedName name="川越町バドミントンスポーツ少年団">[1]個人登録!#REF!</definedName>
    <definedName name="単女">[2]辞書!$B$11:$J$225</definedName>
    <definedName name="長太ジュニアバドミントンクラブ">[1]個人登録!#REF!</definedName>
    <definedName name="東員バドミントンスポーツ少年団">[1]個人登録!#REF!</definedName>
    <definedName name="南が丘バドミントンスポーツ少年団">[1]個人登録!#REF!</definedName>
    <definedName name="南島バドミントンスポーツ少年団">[1]個人登録!#REF!</definedName>
    <definedName name="二見バドミントンスポーツ少年団">[1]個人登録!#REF!</definedName>
    <definedName name="尾鷲市スポーツ少年団バドミントン部">[1]個人登録!#REF!</definedName>
    <definedName name="明バドミントンスポーツ少年団">[1]個人登録!#REF!</definedName>
    <definedName name="明生バドミントンJｒ">[1]個人登録!#REF!</definedName>
    <definedName name="明倫スポーツ少年団バドミントン部">[1]個人登録!#REF!</definedName>
    <definedName name="有緝スポーツ少年団バドミントン部">[1]個人登録!#REF!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8" l="1"/>
  <c r="B12" i="58"/>
  <c r="A12" i="58"/>
  <c r="C11" i="58"/>
  <c r="B11" i="58"/>
  <c r="A11" i="58"/>
  <c r="C10" i="58"/>
  <c r="B10" i="58"/>
  <c r="A10" i="58"/>
  <c r="C9" i="58"/>
  <c r="B9" i="58"/>
  <c r="A9" i="58"/>
  <c r="C8" i="58"/>
  <c r="B8" i="58"/>
  <c r="A8" i="58"/>
  <c r="C7" i="58"/>
  <c r="B7" i="58"/>
  <c r="A7" i="58"/>
  <c r="C6" i="58"/>
  <c r="B6" i="58"/>
  <c r="A6" i="58"/>
  <c r="C5" i="58"/>
  <c r="B5" i="58"/>
  <c r="A5" i="58"/>
  <c r="C4" i="58"/>
  <c r="B4" i="58"/>
  <c r="A4" i="58"/>
  <c r="C3" i="58"/>
  <c r="B3" i="58"/>
  <c r="A3" i="58"/>
  <c r="Q22" i="57" l="1"/>
  <c r="Q21" i="57"/>
  <c r="Q20" i="57"/>
  <c r="Q19" i="57"/>
  <c r="Q18" i="57"/>
  <c r="Q17" i="57"/>
  <c r="Q16" i="57"/>
  <c r="Q15" i="57"/>
  <c r="K22" i="57"/>
  <c r="K21" i="57"/>
  <c r="K20" i="57"/>
  <c r="K19" i="57"/>
  <c r="K18" i="57"/>
  <c r="K17" i="57"/>
  <c r="K16" i="57"/>
  <c r="K15" i="57"/>
  <c r="O22" i="57"/>
  <c r="N22" i="57"/>
  <c r="O21" i="57"/>
  <c r="N21" i="57"/>
  <c r="O20" i="57"/>
  <c r="N20" i="57"/>
  <c r="O19" i="57"/>
  <c r="N19" i="57"/>
  <c r="O18" i="57"/>
  <c r="N18" i="57"/>
  <c r="O17" i="57"/>
  <c r="N17" i="57"/>
  <c r="O16" i="57"/>
  <c r="N16" i="57"/>
  <c r="O15" i="57"/>
  <c r="N15" i="57"/>
  <c r="I22" i="57"/>
  <c r="H22" i="57"/>
  <c r="I21" i="57"/>
  <c r="H21" i="57"/>
  <c r="I20" i="57"/>
  <c r="H20" i="57"/>
  <c r="I19" i="57"/>
  <c r="H19" i="57"/>
  <c r="I18" i="57"/>
  <c r="H18" i="57"/>
  <c r="I17" i="57"/>
  <c r="H17" i="57"/>
  <c r="I16" i="57"/>
  <c r="H16" i="57"/>
  <c r="I15" i="57"/>
  <c r="H15" i="57"/>
  <c r="E22" i="57"/>
  <c r="E21" i="57"/>
  <c r="E20" i="57"/>
  <c r="E19" i="57"/>
  <c r="E18" i="57"/>
  <c r="E17" i="57"/>
  <c r="E16" i="57"/>
  <c r="E15" i="57"/>
  <c r="B16" i="57"/>
  <c r="C16" i="57"/>
  <c r="B17" i="57"/>
  <c r="C17" i="57"/>
  <c r="B18" i="57"/>
  <c r="C18" i="57"/>
  <c r="B19" i="57"/>
  <c r="C19" i="57"/>
  <c r="B20" i="57"/>
  <c r="C20" i="57"/>
  <c r="B21" i="57"/>
  <c r="C21" i="57"/>
  <c r="B22" i="57"/>
  <c r="C22" i="57"/>
  <c r="C15" i="57"/>
  <c r="B15" i="57"/>
  <c r="Q10" i="57"/>
  <c r="Q9" i="57"/>
  <c r="Q8" i="57"/>
  <c r="Q7" i="57"/>
  <c r="Q6" i="57"/>
  <c r="Q5" i="57"/>
  <c r="Q4" i="57"/>
  <c r="Q3" i="57"/>
  <c r="K10" i="57"/>
  <c r="K9" i="57"/>
  <c r="K8" i="57"/>
  <c r="K7" i="57"/>
  <c r="K6" i="57"/>
  <c r="K5" i="57"/>
  <c r="K4" i="57"/>
  <c r="K3" i="57"/>
  <c r="O10" i="57"/>
  <c r="N10" i="57"/>
  <c r="O9" i="57"/>
  <c r="N9" i="57"/>
  <c r="O8" i="57"/>
  <c r="N8" i="57"/>
  <c r="O7" i="57"/>
  <c r="N7" i="57"/>
  <c r="O6" i="57"/>
  <c r="N6" i="57"/>
  <c r="O5" i="57"/>
  <c r="N5" i="57"/>
  <c r="O4" i="57"/>
  <c r="N4" i="57"/>
  <c r="O3" i="57"/>
  <c r="N3" i="57"/>
  <c r="I10" i="57"/>
  <c r="H10" i="57"/>
  <c r="I9" i="57"/>
  <c r="H9" i="57"/>
  <c r="I8" i="57"/>
  <c r="H8" i="57"/>
  <c r="I7" i="57"/>
  <c r="H7" i="57"/>
  <c r="I6" i="57"/>
  <c r="H6" i="57"/>
  <c r="I5" i="57"/>
  <c r="H5" i="57"/>
  <c r="I4" i="57"/>
  <c r="H4" i="57"/>
  <c r="I3" i="57"/>
  <c r="H3" i="57"/>
  <c r="E10" i="57"/>
  <c r="E9" i="57"/>
  <c r="E8" i="57"/>
  <c r="E7" i="57"/>
  <c r="E6" i="57"/>
  <c r="E5" i="57"/>
  <c r="E4" i="57"/>
  <c r="E3" i="57"/>
  <c r="B10" i="57"/>
  <c r="C10" i="57"/>
  <c r="B7" i="57"/>
  <c r="C7" i="57"/>
  <c r="B8" i="57"/>
  <c r="C8" i="57"/>
  <c r="B9" i="57"/>
  <c r="C9" i="57"/>
  <c r="B4" i="57"/>
  <c r="C4" i="57"/>
  <c r="B5" i="57"/>
  <c r="C5" i="57"/>
  <c r="B6" i="57"/>
  <c r="C6" i="57"/>
  <c r="C3" i="57"/>
  <c r="B3" i="57"/>
  <c r="P22" i="57"/>
  <c r="M22" i="57"/>
  <c r="J22" i="57"/>
  <c r="G22" i="57"/>
  <c r="D22" i="57"/>
  <c r="A22" i="57"/>
  <c r="P21" i="57"/>
  <c r="M21" i="57"/>
  <c r="J21" i="57"/>
  <c r="G21" i="57"/>
  <c r="D21" i="57"/>
  <c r="A21" i="57"/>
  <c r="P20" i="57"/>
  <c r="M20" i="57"/>
  <c r="J20" i="57"/>
  <c r="G20" i="57"/>
  <c r="D20" i="57"/>
  <c r="A20" i="57"/>
  <c r="P19" i="57"/>
  <c r="M19" i="57"/>
  <c r="J19" i="57"/>
  <c r="G19" i="57"/>
  <c r="D19" i="57"/>
  <c r="A19" i="57"/>
  <c r="P18" i="57"/>
  <c r="M18" i="57"/>
  <c r="J18" i="57"/>
  <c r="G18" i="57"/>
  <c r="D18" i="57"/>
  <c r="A18" i="57"/>
  <c r="P17" i="57"/>
  <c r="M17" i="57"/>
  <c r="J17" i="57"/>
  <c r="G17" i="57"/>
  <c r="D17" i="57"/>
  <c r="A17" i="57"/>
  <c r="P16" i="57"/>
  <c r="M16" i="57"/>
  <c r="J16" i="57"/>
  <c r="G16" i="57"/>
  <c r="D16" i="57"/>
  <c r="A16" i="57"/>
  <c r="P15" i="57"/>
  <c r="M15" i="57"/>
  <c r="J15" i="57"/>
  <c r="G15" i="57"/>
  <c r="D15" i="57"/>
  <c r="A15" i="57"/>
  <c r="P10" i="57"/>
  <c r="M10" i="57"/>
  <c r="J10" i="57"/>
  <c r="G10" i="57"/>
  <c r="D10" i="57"/>
  <c r="A10" i="57"/>
  <c r="P9" i="57"/>
  <c r="M9" i="57"/>
  <c r="J9" i="57"/>
  <c r="G9" i="57"/>
  <c r="D9" i="57"/>
  <c r="A9" i="57"/>
  <c r="P8" i="57"/>
  <c r="M8" i="57"/>
  <c r="J8" i="57"/>
  <c r="G8" i="57"/>
  <c r="D8" i="57"/>
  <c r="A8" i="57"/>
  <c r="P7" i="57"/>
  <c r="M7" i="57"/>
  <c r="J7" i="57"/>
  <c r="G7" i="57"/>
  <c r="D7" i="57"/>
  <c r="A7" i="57"/>
  <c r="P6" i="57"/>
  <c r="M6" i="57"/>
  <c r="J6" i="57"/>
  <c r="G6" i="57"/>
  <c r="D6" i="57"/>
  <c r="A6" i="57"/>
  <c r="P5" i="57"/>
  <c r="M5" i="57"/>
  <c r="J5" i="57"/>
  <c r="G5" i="57"/>
  <c r="D5" i="57"/>
  <c r="A5" i="57"/>
  <c r="P4" i="57"/>
  <c r="M4" i="57"/>
  <c r="J4" i="57"/>
  <c r="G4" i="57"/>
  <c r="D4" i="57"/>
  <c r="A4" i="57"/>
  <c r="P3" i="57"/>
  <c r="M3" i="57"/>
  <c r="J3" i="57"/>
  <c r="G3" i="57"/>
  <c r="D3" i="57"/>
  <c r="A3" i="57"/>
  <c r="Q42" i="56" l="1"/>
  <c r="P42" i="56"/>
  <c r="O42" i="56"/>
  <c r="N42" i="56"/>
  <c r="M42" i="56"/>
  <c r="K42" i="56"/>
  <c r="J42" i="56"/>
  <c r="I42" i="56"/>
  <c r="H42" i="56"/>
  <c r="G42" i="56"/>
  <c r="E42" i="56"/>
  <c r="D42" i="56"/>
  <c r="C42" i="56"/>
  <c r="B42" i="56"/>
  <c r="A42" i="56"/>
  <c r="Q41" i="56"/>
  <c r="P41" i="56"/>
  <c r="O41" i="56"/>
  <c r="N41" i="56"/>
  <c r="M41" i="56"/>
  <c r="K41" i="56"/>
  <c r="J41" i="56"/>
  <c r="I41" i="56"/>
  <c r="H41" i="56"/>
  <c r="G41" i="56"/>
  <c r="E41" i="56"/>
  <c r="D41" i="56"/>
  <c r="C41" i="56"/>
  <c r="B41" i="56"/>
  <c r="A41" i="56"/>
  <c r="Q40" i="56"/>
  <c r="P40" i="56"/>
  <c r="O40" i="56"/>
  <c r="N40" i="56"/>
  <c r="M40" i="56"/>
  <c r="K40" i="56"/>
  <c r="J40" i="56"/>
  <c r="I40" i="56"/>
  <c r="H40" i="56"/>
  <c r="G40" i="56"/>
  <c r="E40" i="56"/>
  <c r="D40" i="56"/>
  <c r="C40" i="56"/>
  <c r="B40" i="56"/>
  <c r="A40" i="56"/>
  <c r="Q39" i="56"/>
  <c r="P39" i="56"/>
  <c r="O39" i="56"/>
  <c r="N39" i="56"/>
  <c r="M39" i="56"/>
  <c r="K39" i="56"/>
  <c r="J39" i="56"/>
  <c r="I39" i="56"/>
  <c r="H39" i="56"/>
  <c r="G39" i="56"/>
  <c r="E39" i="56"/>
  <c r="D39" i="56"/>
  <c r="C39" i="56"/>
  <c r="B39" i="56"/>
  <c r="A39" i="56"/>
  <c r="Q38" i="56"/>
  <c r="P38" i="56"/>
  <c r="O38" i="56"/>
  <c r="N38" i="56"/>
  <c r="M38" i="56"/>
  <c r="K38" i="56"/>
  <c r="J38" i="56"/>
  <c r="I38" i="56"/>
  <c r="H38" i="56"/>
  <c r="G38" i="56"/>
  <c r="E38" i="56"/>
  <c r="D38" i="56"/>
  <c r="C38" i="56"/>
  <c r="B38" i="56"/>
  <c r="A38" i="56"/>
  <c r="Q37" i="56"/>
  <c r="P37" i="56"/>
  <c r="O37" i="56"/>
  <c r="N37" i="56"/>
  <c r="M37" i="56"/>
  <c r="K37" i="56"/>
  <c r="J37" i="56"/>
  <c r="I37" i="56"/>
  <c r="H37" i="56"/>
  <c r="G37" i="56"/>
  <c r="E37" i="56"/>
  <c r="D37" i="56"/>
  <c r="C37" i="56"/>
  <c r="B37" i="56"/>
  <c r="A37" i="56"/>
  <c r="Q36" i="56"/>
  <c r="P36" i="56"/>
  <c r="O36" i="56"/>
  <c r="N36" i="56"/>
  <c r="M36" i="56"/>
  <c r="K36" i="56"/>
  <c r="J36" i="56"/>
  <c r="I36" i="56"/>
  <c r="H36" i="56"/>
  <c r="G36" i="56"/>
  <c r="E36" i="56"/>
  <c r="D36" i="56"/>
  <c r="C36" i="56"/>
  <c r="B36" i="56"/>
  <c r="A36" i="56"/>
  <c r="Q35" i="56"/>
  <c r="P35" i="56"/>
  <c r="O35" i="56"/>
  <c r="N35" i="56"/>
  <c r="M35" i="56"/>
  <c r="K35" i="56"/>
  <c r="J35" i="56"/>
  <c r="I35" i="56"/>
  <c r="H35" i="56"/>
  <c r="G35" i="56"/>
  <c r="E35" i="56"/>
  <c r="D35" i="56"/>
  <c r="C35" i="56"/>
  <c r="B35" i="56"/>
  <c r="A35" i="56"/>
  <c r="Q34" i="56"/>
  <c r="P34" i="56"/>
  <c r="O34" i="56"/>
  <c r="N34" i="56"/>
  <c r="M34" i="56"/>
  <c r="K34" i="56"/>
  <c r="J34" i="56"/>
  <c r="I34" i="56"/>
  <c r="H34" i="56"/>
  <c r="G34" i="56"/>
  <c r="E34" i="56"/>
  <c r="D34" i="56"/>
  <c r="C34" i="56"/>
  <c r="B34" i="56"/>
  <c r="A34" i="56"/>
  <c r="Q33" i="56"/>
  <c r="P33" i="56"/>
  <c r="O33" i="56"/>
  <c r="N33" i="56"/>
  <c r="M33" i="56"/>
  <c r="K33" i="56"/>
  <c r="J33" i="56"/>
  <c r="I33" i="56"/>
  <c r="H33" i="56"/>
  <c r="G33" i="56"/>
  <c r="E33" i="56"/>
  <c r="D33" i="56"/>
  <c r="C33" i="56"/>
  <c r="B33" i="56"/>
  <c r="A33" i="56"/>
  <c r="Q32" i="56"/>
  <c r="P32" i="56"/>
  <c r="O32" i="56"/>
  <c r="N32" i="56"/>
  <c r="M32" i="56"/>
  <c r="K32" i="56"/>
  <c r="J32" i="56"/>
  <c r="I32" i="56"/>
  <c r="H32" i="56"/>
  <c r="G32" i="56"/>
  <c r="E32" i="56"/>
  <c r="D32" i="56"/>
  <c r="C32" i="56"/>
  <c r="A32" i="56"/>
  <c r="Q31" i="56"/>
  <c r="P31" i="56"/>
  <c r="O31" i="56"/>
  <c r="N31" i="56"/>
  <c r="M31" i="56"/>
  <c r="K31" i="56"/>
  <c r="J31" i="56"/>
  <c r="I31" i="56"/>
  <c r="H31" i="56"/>
  <c r="G31" i="56"/>
  <c r="E31" i="56"/>
  <c r="D31" i="56"/>
  <c r="C31" i="56"/>
  <c r="B31" i="56"/>
  <c r="A31" i="56"/>
  <c r="Q30" i="56"/>
  <c r="P30" i="56"/>
  <c r="O30" i="56"/>
  <c r="N30" i="56"/>
  <c r="M30" i="56"/>
  <c r="K30" i="56"/>
  <c r="J30" i="56"/>
  <c r="I30" i="56"/>
  <c r="H30" i="56"/>
  <c r="G30" i="56"/>
  <c r="E30" i="56"/>
  <c r="D30" i="56"/>
  <c r="C30" i="56"/>
  <c r="B30" i="56"/>
  <c r="A30" i="56"/>
  <c r="Q29" i="56"/>
  <c r="P29" i="56"/>
  <c r="O29" i="56"/>
  <c r="N29" i="56"/>
  <c r="M29" i="56"/>
  <c r="K29" i="56"/>
  <c r="J29" i="56"/>
  <c r="I29" i="56"/>
  <c r="H29" i="56"/>
  <c r="G29" i="56"/>
  <c r="E29" i="56"/>
  <c r="D29" i="56"/>
  <c r="C29" i="56"/>
  <c r="B29" i="56"/>
  <c r="A29" i="56"/>
  <c r="Q28" i="56"/>
  <c r="P28" i="56"/>
  <c r="O28" i="56"/>
  <c r="N28" i="56"/>
  <c r="M28" i="56"/>
  <c r="K28" i="56"/>
  <c r="J28" i="56"/>
  <c r="I28" i="56"/>
  <c r="H28" i="56"/>
  <c r="G28" i="56"/>
  <c r="E28" i="56"/>
  <c r="D28" i="56"/>
  <c r="C28" i="56"/>
  <c r="B28" i="56"/>
  <c r="A28" i="56"/>
  <c r="Q27" i="56"/>
  <c r="P27" i="56"/>
  <c r="O27" i="56"/>
  <c r="N27" i="56"/>
  <c r="M27" i="56"/>
  <c r="K27" i="56"/>
  <c r="J27" i="56"/>
  <c r="I27" i="56"/>
  <c r="H27" i="56"/>
  <c r="G27" i="56"/>
  <c r="E27" i="56"/>
  <c r="D27" i="56"/>
  <c r="C27" i="56"/>
  <c r="B27" i="56"/>
  <c r="A27" i="56"/>
  <c r="M25" i="56"/>
  <c r="G25" i="56"/>
  <c r="A25" i="56"/>
  <c r="Q20" i="56"/>
  <c r="P20" i="56"/>
  <c r="O20" i="56"/>
  <c r="N20" i="56"/>
  <c r="M20" i="56"/>
  <c r="K20" i="56"/>
  <c r="J20" i="56"/>
  <c r="I20" i="56"/>
  <c r="H20" i="56"/>
  <c r="G20" i="56"/>
  <c r="E20" i="56"/>
  <c r="D20" i="56"/>
  <c r="C20" i="56"/>
  <c r="B20" i="56"/>
  <c r="A20" i="56"/>
  <c r="Q19" i="56"/>
  <c r="P19" i="56"/>
  <c r="O19" i="56"/>
  <c r="N19" i="56"/>
  <c r="M19" i="56"/>
  <c r="K19" i="56"/>
  <c r="J19" i="56"/>
  <c r="I19" i="56"/>
  <c r="H19" i="56"/>
  <c r="G19" i="56"/>
  <c r="E19" i="56"/>
  <c r="D19" i="56"/>
  <c r="C19" i="56"/>
  <c r="B19" i="56"/>
  <c r="A19" i="56"/>
  <c r="Q18" i="56"/>
  <c r="P18" i="56"/>
  <c r="O18" i="56"/>
  <c r="N18" i="56"/>
  <c r="M18" i="56"/>
  <c r="K18" i="56"/>
  <c r="J18" i="56"/>
  <c r="I18" i="56"/>
  <c r="H18" i="56"/>
  <c r="G18" i="56"/>
  <c r="E18" i="56"/>
  <c r="D18" i="56"/>
  <c r="C18" i="56"/>
  <c r="B18" i="56"/>
  <c r="A18" i="56"/>
  <c r="Q17" i="56"/>
  <c r="P17" i="56"/>
  <c r="O17" i="56"/>
  <c r="N17" i="56"/>
  <c r="M17" i="56"/>
  <c r="K17" i="56"/>
  <c r="J17" i="56"/>
  <c r="I17" i="56"/>
  <c r="H17" i="56"/>
  <c r="G17" i="56"/>
  <c r="E17" i="56"/>
  <c r="D17" i="56"/>
  <c r="C17" i="56"/>
  <c r="B17" i="56"/>
  <c r="A17" i="56"/>
  <c r="Q16" i="56"/>
  <c r="P16" i="56"/>
  <c r="O16" i="56"/>
  <c r="N16" i="56"/>
  <c r="M16" i="56"/>
  <c r="K16" i="56"/>
  <c r="J16" i="56"/>
  <c r="I16" i="56"/>
  <c r="H16" i="56"/>
  <c r="G16" i="56"/>
  <c r="E16" i="56"/>
  <c r="D16" i="56"/>
  <c r="C16" i="56"/>
  <c r="B16" i="56"/>
  <c r="A16" i="56"/>
  <c r="Q15" i="56"/>
  <c r="P15" i="56"/>
  <c r="O15" i="56"/>
  <c r="N15" i="56"/>
  <c r="M15" i="56"/>
  <c r="K15" i="56"/>
  <c r="J15" i="56"/>
  <c r="I15" i="56"/>
  <c r="H15" i="56"/>
  <c r="G15" i="56"/>
  <c r="E15" i="56"/>
  <c r="D15" i="56"/>
  <c r="C15" i="56"/>
  <c r="B15" i="56"/>
  <c r="A15" i="56"/>
  <c r="Q14" i="56"/>
  <c r="P14" i="56"/>
  <c r="O14" i="56"/>
  <c r="N14" i="56"/>
  <c r="M14" i="56"/>
  <c r="K14" i="56"/>
  <c r="J14" i="56"/>
  <c r="I14" i="56"/>
  <c r="H14" i="56"/>
  <c r="G14" i="56"/>
  <c r="E14" i="56"/>
  <c r="D14" i="56"/>
  <c r="C14" i="56"/>
  <c r="B14" i="56"/>
  <c r="A14" i="56"/>
  <c r="Q13" i="56"/>
  <c r="P13" i="56"/>
  <c r="O13" i="56"/>
  <c r="N13" i="56"/>
  <c r="M13" i="56"/>
  <c r="K13" i="56"/>
  <c r="J13" i="56"/>
  <c r="I13" i="56"/>
  <c r="H13" i="56"/>
  <c r="G13" i="56"/>
  <c r="E13" i="56"/>
  <c r="D13" i="56"/>
  <c r="C13" i="56"/>
  <c r="B13" i="56"/>
  <c r="A13" i="56"/>
  <c r="Q12" i="56"/>
  <c r="P12" i="56"/>
  <c r="O12" i="56"/>
  <c r="N12" i="56"/>
  <c r="M12" i="56"/>
  <c r="K12" i="56"/>
  <c r="J12" i="56"/>
  <c r="I12" i="56"/>
  <c r="H12" i="56"/>
  <c r="G12" i="56"/>
  <c r="E12" i="56"/>
  <c r="D12" i="56"/>
  <c r="C12" i="56"/>
  <c r="B12" i="56"/>
  <c r="A12" i="56"/>
  <c r="Q11" i="56"/>
  <c r="P11" i="56"/>
  <c r="O11" i="56"/>
  <c r="N11" i="56"/>
  <c r="M11" i="56"/>
  <c r="K11" i="56"/>
  <c r="J11" i="56"/>
  <c r="I11" i="56"/>
  <c r="H11" i="56"/>
  <c r="G11" i="56"/>
  <c r="E11" i="56"/>
  <c r="D11" i="56"/>
  <c r="C11" i="56"/>
  <c r="B11" i="56"/>
  <c r="A11" i="56"/>
  <c r="Q10" i="56"/>
  <c r="P10" i="56"/>
  <c r="O10" i="56"/>
  <c r="N10" i="56"/>
  <c r="M10" i="56"/>
  <c r="K10" i="56"/>
  <c r="J10" i="56"/>
  <c r="I10" i="56"/>
  <c r="H10" i="56"/>
  <c r="G10" i="56"/>
  <c r="E10" i="56"/>
  <c r="D10" i="56"/>
  <c r="C10" i="56"/>
  <c r="A10" i="56"/>
  <c r="Q9" i="56"/>
  <c r="P9" i="56"/>
  <c r="O9" i="56"/>
  <c r="N9" i="56"/>
  <c r="M9" i="56"/>
  <c r="K9" i="56"/>
  <c r="J9" i="56"/>
  <c r="I9" i="56"/>
  <c r="H9" i="56"/>
  <c r="G9" i="56"/>
  <c r="E9" i="56"/>
  <c r="D9" i="56"/>
  <c r="C9" i="56"/>
  <c r="B9" i="56"/>
  <c r="B10" i="56" s="1"/>
  <c r="A9" i="56"/>
  <c r="Q8" i="56"/>
  <c r="P8" i="56"/>
  <c r="O8" i="56"/>
  <c r="N8" i="56"/>
  <c r="M8" i="56"/>
  <c r="K8" i="56"/>
  <c r="J8" i="56"/>
  <c r="I8" i="56"/>
  <c r="H8" i="56"/>
  <c r="G8" i="56"/>
  <c r="E8" i="56"/>
  <c r="D8" i="56"/>
  <c r="C8" i="56"/>
  <c r="B8" i="56"/>
  <c r="A8" i="56"/>
  <c r="Q7" i="56"/>
  <c r="P7" i="56"/>
  <c r="O7" i="56"/>
  <c r="N7" i="56"/>
  <c r="M7" i="56"/>
  <c r="K7" i="56"/>
  <c r="J7" i="56"/>
  <c r="I7" i="56"/>
  <c r="H7" i="56"/>
  <c r="G7" i="56"/>
  <c r="E7" i="56"/>
  <c r="D7" i="56"/>
  <c r="C7" i="56"/>
  <c r="B7" i="56"/>
  <c r="A7" i="56"/>
  <c r="Q6" i="56"/>
  <c r="P6" i="56"/>
  <c r="O6" i="56"/>
  <c r="N6" i="56"/>
  <c r="M6" i="56"/>
  <c r="K6" i="56"/>
  <c r="J6" i="56"/>
  <c r="I6" i="56"/>
  <c r="H6" i="56"/>
  <c r="G6" i="56"/>
  <c r="E6" i="56"/>
  <c r="D6" i="56"/>
  <c r="C6" i="56"/>
  <c r="B6" i="56"/>
  <c r="A6" i="56"/>
  <c r="Q5" i="56"/>
  <c r="P5" i="56"/>
  <c r="O5" i="56"/>
  <c r="N5" i="56"/>
  <c r="M5" i="56"/>
  <c r="K5" i="56"/>
  <c r="J5" i="56"/>
  <c r="I5" i="56"/>
  <c r="H5" i="56"/>
  <c r="G5" i="56"/>
  <c r="E5" i="56"/>
  <c r="D5" i="56"/>
  <c r="C5" i="56"/>
  <c r="B5" i="56"/>
  <c r="A5" i="56"/>
  <c r="M3" i="56"/>
  <c r="G3" i="56"/>
  <c r="A3" i="56"/>
  <c r="B32" i="56"/>
  <c r="N2" i="50" l="1"/>
  <c r="Y2" i="50" s="1"/>
  <c r="M2" i="53"/>
  <c r="U2" i="53" s="1"/>
  <c r="M2" i="52"/>
  <c r="U2" i="52" s="1"/>
  <c r="N2" i="51"/>
  <c r="Y2" i="51" s="1"/>
  <c r="F14" i="47" l="1"/>
  <c r="F16" i="47" s="1"/>
  <c r="E14" i="47" l="1"/>
  <c r="E16" i="47" s="1"/>
  <c r="F17"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C9" authorId="0" shapeId="0" xr:uid="{00000000-0006-0000-0300-000001000000}">
      <text>
        <r>
          <rPr>
            <b/>
            <sz val="9"/>
            <color indexed="81"/>
            <rFont val="MS P ゴシック"/>
            <family val="3"/>
            <charset val="128"/>
          </rPr>
          <t>会員番号はこのセルへ入力する。</t>
        </r>
      </text>
    </comment>
    <comment ref="G9" authorId="0" shapeId="0" xr:uid="{00000000-0006-0000-0300-000002000000}">
      <text>
        <r>
          <rPr>
            <b/>
            <sz val="9"/>
            <color indexed="81"/>
            <rFont val="MS P ゴシック"/>
            <family val="3"/>
            <charset val="128"/>
          </rPr>
          <t>会員番号はこのセルへ入力する。</t>
        </r>
      </text>
    </comment>
    <comment ref="N9" authorId="0" shapeId="0" xr:uid="{00000000-0006-0000-0300-000003000000}">
      <text>
        <r>
          <rPr>
            <b/>
            <sz val="9"/>
            <color indexed="81"/>
            <rFont val="MS P ゴシック"/>
            <family val="3"/>
            <charset val="128"/>
          </rPr>
          <t>会員番号はこのセルへ入力する。</t>
        </r>
      </text>
    </comment>
    <comment ref="R9" authorId="0" shapeId="0" xr:uid="{00000000-0006-0000-0300-000004000000}">
      <text>
        <r>
          <rPr>
            <b/>
            <sz val="9"/>
            <color indexed="81"/>
            <rFont val="MS P ゴシック"/>
            <family val="3"/>
            <charset val="128"/>
          </rPr>
          <t>会員番号はこのセルへ入力する。</t>
        </r>
      </text>
    </comment>
    <comment ref="Y9" authorId="0" shapeId="0" xr:uid="{00000000-0006-0000-0300-000005000000}">
      <text>
        <r>
          <rPr>
            <b/>
            <sz val="9"/>
            <color indexed="81"/>
            <rFont val="MS P ゴシック"/>
            <family val="3"/>
            <charset val="128"/>
          </rPr>
          <t>会員番号はこのセルへ入力する。</t>
        </r>
      </text>
    </comment>
    <comment ref="AC9" authorId="0" shapeId="0" xr:uid="{00000000-0006-0000-0300-000006000000}">
      <text>
        <r>
          <rPr>
            <b/>
            <sz val="9"/>
            <color indexed="81"/>
            <rFont val="MS P ゴシック"/>
            <family val="3"/>
            <charset val="128"/>
          </rPr>
          <t>会員番号はこのセルへ入力する。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C9" authorId="0" shapeId="0" xr:uid="{00000000-0006-0000-0400-000001000000}">
      <text>
        <r>
          <rPr>
            <b/>
            <sz val="9"/>
            <color indexed="81"/>
            <rFont val="MS P ゴシック"/>
            <family val="3"/>
            <charset val="128"/>
          </rPr>
          <t>会員番号はこのセルへ入力する。</t>
        </r>
      </text>
    </comment>
    <comment ref="G9" authorId="0" shapeId="0" xr:uid="{00000000-0006-0000-0400-000002000000}">
      <text>
        <r>
          <rPr>
            <b/>
            <sz val="9"/>
            <color indexed="81"/>
            <rFont val="MS P ゴシック"/>
            <family val="3"/>
            <charset val="128"/>
          </rPr>
          <t>会員番号はこのセルへ入力する。</t>
        </r>
      </text>
    </comment>
    <comment ref="N9" authorId="0" shapeId="0" xr:uid="{00000000-0006-0000-0400-000003000000}">
      <text>
        <r>
          <rPr>
            <b/>
            <sz val="9"/>
            <color indexed="81"/>
            <rFont val="MS P ゴシック"/>
            <family val="3"/>
            <charset val="128"/>
          </rPr>
          <t>会員番号はこのセルへ入力する。</t>
        </r>
      </text>
    </comment>
    <comment ref="R9" authorId="0" shapeId="0" xr:uid="{00000000-0006-0000-0400-000004000000}">
      <text>
        <r>
          <rPr>
            <b/>
            <sz val="9"/>
            <color indexed="81"/>
            <rFont val="MS P ゴシック"/>
            <family val="3"/>
            <charset val="128"/>
          </rPr>
          <t>会員番号はこのセルへ入力する。</t>
        </r>
      </text>
    </comment>
    <comment ref="Y9" authorId="0" shapeId="0" xr:uid="{00000000-0006-0000-0400-000005000000}">
      <text>
        <r>
          <rPr>
            <b/>
            <sz val="9"/>
            <color indexed="81"/>
            <rFont val="MS P ゴシック"/>
            <family val="3"/>
            <charset val="128"/>
          </rPr>
          <t>会員番号はこのセルへ入力する。</t>
        </r>
      </text>
    </comment>
    <comment ref="AC9" authorId="0" shapeId="0" xr:uid="{00000000-0006-0000-0400-000006000000}">
      <text>
        <r>
          <rPr>
            <b/>
            <sz val="9"/>
            <color indexed="81"/>
            <rFont val="MS P ゴシック"/>
            <family val="3"/>
            <charset val="128"/>
          </rPr>
          <t>会員番号はこのセルへ入力する。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G6" authorId="0" shapeId="0" xr:uid="{00000000-0006-0000-0500-000001000000}">
      <text>
        <r>
          <rPr>
            <b/>
            <sz val="9"/>
            <color indexed="81"/>
            <rFont val="MS P ゴシック"/>
            <family val="3"/>
            <charset val="128"/>
          </rPr>
          <t>会員番号はこのセルへ入力する。</t>
        </r>
      </text>
    </comment>
    <comment ref="O6" authorId="0" shapeId="0" xr:uid="{00000000-0006-0000-0500-000002000000}">
      <text>
        <r>
          <rPr>
            <b/>
            <sz val="9"/>
            <color indexed="81"/>
            <rFont val="MS P ゴシック"/>
            <family val="3"/>
            <charset val="128"/>
          </rPr>
          <t>会員番号はこのセルへ入力する。</t>
        </r>
      </text>
    </comment>
    <comment ref="W6" authorId="0" shapeId="0" xr:uid="{00000000-0006-0000-0500-000003000000}">
      <text>
        <r>
          <rPr>
            <b/>
            <sz val="9"/>
            <color indexed="81"/>
            <rFont val="MS P ゴシック"/>
            <family val="3"/>
            <charset val="128"/>
          </rPr>
          <t>会員番号はこのセルへ入力する。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G6" authorId="0" shapeId="0" xr:uid="{00000000-0006-0000-0600-000001000000}">
      <text>
        <r>
          <rPr>
            <b/>
            <sz val="9"/>
            <color indexed="81"/>
            <rFont val="MS P ゴシック"/>
            <family val="3"/>
            <charset val="128"/>
          </rPr>
          <t>会員番号はこのセルへ入力する。</t>
        </r>
      </text>
    </comment>
    <comment ref="O6" authorId="0" shapeId="0" xr:uid="{00000000-0006-0000-0600-000002000000}">
      <text>
        <r>
          <rPr>
            <b/>
            <sz val="9"/>
            <color indexed="81"/>
            <rFont val="MS P ゴシック"/>
            <family val="3"/>
            <charset val="128"/>
          </rPr>
          <t>会員番号はこのセルへ入力する。</t>
        </r>
      </text>
    </comment>
    <comment ref="W6" authorId="0" shapeId="0" xr:uid="{00000000-0006-0000-0600-000003000000}">
      <text>
        <r>
          <rPr>
            <b/>
            <sz val="9"/>
            <color indexed="81"/>
            <rFont val="MS P ゴシック"/>
            <family val="3"/>
            <charset val="128"/>
          </rPr>
          <t>会員番号はこのセルへ入力する。</t>
        </r>
      </text>
    </comment>
  </commentList>
</comments>
</file>

<file path=xl/sharedStrings.xml><?xml version="1.0" encoding="utf-8"?>
<sst xmlns="http://schemas.openxmlformats.org/spreadsheetml/2006/main" count="652" uniqueCount="251">
  <si>
    <t>学年</t>
    <rPh sb="0" eb="2">
      <t>ガクネン</t>
    </rPh>
    <phoneticPr fontId="6"/>
  </si>
  <si>
    <t>性別</t>
    <rPh sb="0" eb="2">
      <t>セイベツ</t>
    </rPh>
    <phoneticPr fontId="6"/>
  </si>
  <si>
    <t>男</t>
    <rPh sb="0" eb="1">
      <t>オトコ</t>
    </rPh>
    <phoneticPr fontId="6"/>
  </si>
  <si>
    <t>女</t>
    <rPh sb="0" eb="1">
      <t>オンナ</t>
    </rPh>
    <phoneticPr fontId="6"/>
  </si>
  <si>
    <t>参加料</t>
    <rPh sb="0" eb="3">
      <t>サンカリョウ</t>
    </rPh>
    <phoneticPr fontId="6"/>
  </si>
  <si>
    <t>申込責任者氏名</t>
    <rPh sb="0" eb="2">
      <t>モウシコミ</t>
    </rPh>
    <rPh sb="2" eb="5">
      <t>セキニンシャ</t>
    </rPh>
    <rPh sb="5" eb="7">
      <t>シメイ</t>
    </rPh>
    <phoneticPr fontId="6"/>
  </si>
  <si>
    <t>連絡先電話番号</t>
    <rPh sb="0" eb="3">
      <t>レンラクサキ</t>
    </rPh>
    <rPh sb="3" eb="5">
      <t>デンワ</t>
    </rPh>
    <rPh sb="5" eb="7">
      <t>バンゴウ</t>
    </rPh>
    <phoneticPr fontId="6"/>
  </si>
  <si>
    <t>参加料合計（振込金額）</t>
    <rPh sb="0" eb="3">
      <t>サンカリョウ</t>
    </rPh>
    <rPh sb="3" eb="5">
      <t>ゴウケイ</t>
    </rPh>
    <rPh sb="6" eb="8">
      <t>フリコミ</t>
    </rPh>
    <rPh sb="8" eb="10">
      <t>キンガク</t>
    </rPh>
    <phoneticPr fontId="6"/>
  </si>
  <si>
    <t>(8)</t>
  </si>
  <si>
    <t>(7)</t>
  </si>
  <si>
    <t>(6)</t>
  </si>
  <si>
    <t>②</t>
  </si>
  <si>
    <t>①</t>
  </si>
  <si>
    <t>(3)</t>
  </si>
  <si>
    <t>(2)</t>
  </si>
  <si>
    <t>(1)</t>
  </si>
  <si>
    <t>その他</t>
    <rPh sb="2" eb="3">
      <t>タ</t>
    </rPh>
    <phoneticPr fontId="4"/>
  </si>
  <si>
    <t>表彰</t>
    <rPh sb="0" eb="2">
      <t>ヒョウショウ</t>
    </rPh>
    <phoneticPr fontId="4"/>
  </si>
  <si>
    <t>④</t>
  </si>
  <si>
    <t>③</t>
  </si>
  <si>
    <t>（Excel以外で送信しないこと）</t>
  </si>
  <si>
    <t>申込書はExcelで、書式を変更せず、添付ファイルで送信のこと。</t>
    <rPh sb="0" eb="3">
      <t>モウシコミショ</t>
    </rPh>
    <rPh sb="11" eb="13">
      <t>ショシキ</t>
    </rPh>
    <rPh sb="14" eb="16">
      <t>ヘンコウ</t>
    </rPh>
    <rPh sb="19" eb="21">
      <t>テンプ</t>
    </rPh>
    <rPh sb="26" eb="28">
      <t>ソウシン</t>
    </rPh>
    <phoneticPr fontId="4"/>
  </si>
  <si>
    <t>申込み締切日までに参加料を納入のこと。</t>
  </si>
  <si>
    <t>その他、申し込みにあたっての注意事項</t>
    <rPh sb="2" eb="3">
      <t>タ</t>
    </rPh>
    <rPh sb="4" eb="5">
      <t>モウ</t>
    </rPh>
    <rPh sb="6" eb="7">
      <t>コ</t>
    </rPh>
    <rPh sb="14" eb="16">
      <t>チュウイ</t>
    </rPh>
    <rPh sb="16" eb="18">
      <t>ジコウ</t>
    </rPh>
    <phoneticPr fontId="4"/>
  </si>
  <si>
    <t>申込方法</t>
    <rPh sb="0" eb="2">
      <t>モウシコミ</t>
    </rPh>
    <rPh sb="2" eb="4">
      <t>ホウホウ</t>
    </rPh>
    <phoneticPr fontId="4"/>
  </si>
  <si>
    <t>24時までに必着</t>
    <rPh sb="2" eb="3">
      <t>ジ</t>
    </rPh>
    <rPh sb="6" eb="8">
      <t>ヒッチャク</t>
    </rPh>
    <phoneticPr fontId="4"/>
  </si>
  <si>
    <t>申込締切</t>
    <rPh sb="0" eb="2">
      <t>モウシコミ</t>
    </rPh>
    <rPh sb="2" eb="4">
      <t>シメキリ</t>
    </rPh>
    <phoneticPr fontId="4"/>
  </si>
  <si>
    <t>※</t>
  </si>
  <si>
    <t>円</t>
    <rPh sb="0" eb="1">
      <t>エン</t>
    </rPh>
    <phoneticPr fontId="4"/>
  </si>
  <si>
    <t>組</t>
    <rPh sb="0" eb="1">
      <t>クミ</t>
    </rPh>
    <phoneticPr fontId="4"/>
  </si>
  <si>
    <t>１</t>
  </si>
  <si>
    <t>複</t>
    <rPh sb="0" eb="1">
      <t>フク</t>
    </rPh>
    <phoneticPr fontId="4"/>
  </si>
  <si>
    <t>・</t>
  </si>
  <si>
    <t>人</t>
    <rPh sb="0" eb="1">
      <t>ニン</t>
    </rPh>
    <phoneticPr fontId="4"/>
  </si>
  <si>
    <t>単</t>
    <rPh sb="0" eb="1">
      <t>タン</t>
    </rPh>
    <phoneticPr fontId="4"/>
  </si>
  <si>
    <t>参加料</t>
    <rPh sb="0" eb="3">
      <t>サンカリョウ</t>
    </rPh>
    <phoneticPr fontId="4"/>
  </si>
  <si>
    <t>参加資格</t>
    <rPh sb="0" eb="2">
      <t>サンカ</t>
    </rPh>
    <rPh sb="2" eb="4">
      <t>シカク</t>
    </rPh>
    <phoneticPr fontId="4"/>
  </si>
  <si>
    <t>各種別ともトーナメント戦とし、３位決定戦を行う。</t>
    <rPh sb="0" eb="1">
      <t>カク</t>
    </rPh>
    <rPh sb="1" eb="3">
      <t>シュベツ</t>
    </rPh>
    <rPh sb="11" eb="12">
      <t>セン</t>
    </rPh>
    <rPh sb="16" eb="17">
      <t>イ</t>
    </rPh>
    <rPh sb="17" eb="20">
      <t>ケッテイセン</t>
    </rPh>
    <rPh sb="21" eb="22">
      <t>オコナ</t>
    </rPh>
    <phoneticPr fontId="4"/>
  </si>
  <si>
    <t>競技方法</t>
    <rPh sb="0" eb="2">
      <t>キョウギ</t>
    </rPh>
    <rPh sb="2" eb="4">
      <t>ホウホウ</t>
    </rPh>
    <phoneticPr fontId="4"/>
  </si>
  <si>
    <t>競技規則</t>
    <rPh sb="0" eb="2">
      <t>キョウギ</t>
    </rPh>
    <rPh sb="2" eb="4">
      <t>キソク</t>
    </rPh>
    <phoneticPr fontId="4"/>
  </si>
  <si>
    <t>６年生以下</t>
    <rPh sb="1" eb="5">
      <t>ネンセイイカ</t>
    </rPh>
    <phoneticPr fontId="4"/>
  </si>
  <si>
    <t>５年生以下</t>
    <rPh sb="1" eb="5">
      <t>ネンセイイカ</t>
    </rPh>
    <phoneticPr fontId="4"/>
  </si>
  <si>
    <t>４年生以下</t>
    <rPh sb="1" eb="3">
      <t>ネンセイ</t>
    </rPh>
    <rPh sb="3" eb="5">
      <t>イカ</t>
    </rPh>
    <phoneticPr fontId="4"/>
  </si>
  <si>
    <t>女子ダブルス</t>
    <rPh sb="0" eb="2">
      <t>ジョシ</t>
    </rPh>
    <phoneticPr fontId="4"/>
  </si>
  <si>
    <t>男子ダブルス</t>
    <rPh sb="0" eb="2">
      <t>ダンシ</t>
    </rPh>
    <phoneticPr fontId="4"/>
  </si>
  <si>
    <t>女子シングルス</t>
    <rPh sb="0" eb="2">
      <t>ジョシ</t>
    </rPh>
    <phoneticPr fontId="4"/>
  </si>
  <si>
    <t>男子シングルス</t>
    <rPh sb="0" eb="2">
      <t>ダンシ</t>
    </rPh>
    <phoneticPr fontId="4"/>
  </si>
  <si>
    <t>種目</t>
    <rPh sb="0" eb="2">
      <t>シュモク</t>
    </rPh>
    <phoneticPr fontId="4"/>
  </si>
  <si>
    <t>℡</t>
  </si>
  <si>
    <t>会場</t>
    <rPh sb="0" eb="2">
      <t>カイジョウ</t>
    </rPh>
    <phoneticPr fontId="4"/>
  </si>
  <si>
    <t>後援</t>
    <rPh sb="0" eb="2">
      <t>コウエン</t>
    </rPh>
    <phoneticPr fontId="4"/>
  </si>
  <si>
    <t>3</t>
  </si>
  <si>
    <t>主管</t>
    <rPh sb="0" eb="2">
      <t>シュカン</t>
    </rPh>
    <phoneticPr fontId="4"/>
  </si>
  <si>
    <t>2</t>
  </si>
  <si>
    <t>主催</t>
    <rPh sb="0" eb="2">
      <t>シュサイ</t>
    </rPh>
    <phoneticPr fontId="4"/>
  </si>
  <si>
    <t>1</t>
  </si>
  <si>
    <t>郵便口座</t>
    <rPh sb="0" eb="2">
      <t>ユウビン</t>
    </rPh>
    <rPh sb="2" eb="4">
      <t>コウザ</t>
    </rPh>
    <phoneticPr fontId="5"/>
  </si>
  <si>
    <t>名　　称</t>
    <rPh sb="0" eb="1">
      <t>ナ</t>
    </rPh>
    <rPh sb="3" eb="4">
      <t>ショウ</t>
    </rPh>
    <phoneticPr fontId="5"/>
  </si>
  <si>
    <t>登録番号は必ずフル番号（10桁）で記入のこと。</t>
    <rPh sb="0" eb="2">
      <t>トウロク</t>
    </rPh>
    <rPh sb="2" eb="4">
      <t>バンゴウ</t>
    </rPh>
    <rPh sb="5" eb="6">
      <t>カナラ</t>
    </rPh>
    <rPh sb="9" eb="11">
      <t>バンゴウ</t>
    </rPh>
    <rPh sb="14" eb="15">
      <t>ケタ</t>
    </rPh>
    <rPh sb="17" eb="19">
      <t>キニュウ</t>
    </rPh>
    <phoneticPr fontId="4"/>
  </si>
  <si>
    <t>期日</t>
    <rPh sb="0" eb="1">
      <t>キ</t>
    </rPh>
    <rPh sb="1" eb="2">
      <t>ヒ</t>
    </rPh>
    <phoneticPr fontId="4"/>
  </si>
  <si>
    <t>得るものとする。</t>
  </si>
  <si>
    <t>岐阜県小学生バドミントン連盟</t>
  </si>
  <si>
    <t>保護者の同意があること。</t>
  </si>
  <si>
    <t>支払方法</t>
    <rPh sb="0" eb="2">
      <t>シハラ</t>
    </rPh>
    <rPh sb="2" eb="4">
      <t>ホウホウ</t>
    </rPh>
    <phoneticPr fontId="4"/>
  </si>
  <si>
    <t>参加料は、下記大会専用口座あて振り込むこと。</t>
  </si>
  <si>
    <t>振込先</t>
    <rPh sb="0" eb="3">
      <t>フリコミサキ</t>
    </rPh>
    <phoneticPr fontId="4"/>
  </si>
  <si>
    <t>００８９０－７－１７４９４５</t>
  </si>
  <si>
    <t>岐阜県小学生バドミントン連盟</t>
    <rPh sb="0" eb="14">
      <t>キョウカイショウガクセイレンメイジムキョク</t>
    </rPh>
    <phoneticPr fontId="5"/>
  </si>
  <si>
    <t>申込み後のキャンセルは棄権とし参加料は返金しない。</t>
  </si>
  <si>
    <t>現金による納入は一切取扱わない。領収証は発行しないので振込票控えを保管のこと。</t>
  </si>
  <si>
    <t>振込票余白に「大会名」、「団体名（クラブ名）」、「納入金内訳」を明記すること。</t>
  </si>
  <si>
    <t>ダウンロードした申込書に必要事項を記入・入力の上、下記メールアドレスへ添付して送信する。</t>
    <rPh sb="20" eb="22">
      <t>ニュウリョク</t>
    </rPh>
    <phoneticPr fontId="4"/>
  </si>
  <si>
    <t>(3)</t>
    <phoneticPr fontId="4"/>
  </si>
  <si>
    <t>本大会におけるコーチは、日本バドミントン協会登録者であること。</t>
    <rPh sb="0" eb="3">
      <t>ホンタイカイ</t>
    </rPh>
    <rPh sb="12" eb="14">
      <t>ニホン</t>
    </rPh>
    <rPh sb="20" eb="22">
      <t>キョウカイ</t>
    </rPh>
    <rPh sb="22" eb="24">
      <t>トウロク</t>
    </rPh>
    <rPh sb="24" eb="25">
      <t>シャ</t>
    </rPh>
    <phoneticPr fontId="4"/>
  </si>
  <si>
    <t>本大会におけるコーチは、申込時点にコーチの登録をすること。</t>
    <rPh sb="0" eb="3">
      <t>ホンタイカイ</t>
    </rPh>
    <rPh sb="12" eb="14">
      <t>モウシコミ</t>
    </rPh>
    <rPh sb="14" eb="16">
      <t>ジテン</t>
    </rPh>
    <rPh sb="21" eb="23">
      <t>トウロク</t>
    </rPh>
    <phoneticPr fontId="4"/>
  </si>
  <si>
    <t>コーチングの登録は一人１クラブのみとする。（複数のクラブへの登録不可）</t>
    <rPh sb="6" eb="8">
      <t>トウロク</t>
    </rPh>
    <rPh sb="9" eb="11">
      <t>ヒトリ</t>
    </rPh>
    <phoneticPr fontId="4"/>
  </si>
  <si>
    <t>(4)</t>
    <phoneticPr fontId="4"/>
  </si>
  <si>
    <t>競技者のユニホームは (公財)日本バドミントン協会審査合格品とする。</t>
    <rPh sb="0" eb="3">
      <t>キョウギシャ</t>
    </rPh>
    <rPh sb="12" eb="13">
      <t>コウ</t>
    </rPh>
    <rPh sb="13" eb="14">
      <t>ザイ</t>
    </rPh>
    <rPh sb="15" eb="17">
      <t>ニホン</t>
    </rPh>
    <rPh sb="23" eb="25">
      <t>キョウカイ</t>
    </rPh>
    <rPh sb="25" eb="27">
      <t>シンサ</t>
    </rPh>
    <rPh sb="27" eb="29">
      <t>ゴウカク</t>
    </rPh>
    <rPh sb="29" eb="30">
      <t>ヒン</t>
    </rPh>
    <phoneticPr fontId="4"/>
  </si>
  <si>
    <t>背面にはクラブ名・選手名を明記すること。</t>
    <rPh sb="0" eb="2">
      <t>ハイメン</t>
    </rPh>
    <rPh sb="7" eb="8">
      <t>メイ</t>
    </rPh>
    <rPh sb="9" eb="12">
      <t>センシュメイ</t>
    </rPh>
    <rPh sb="13" eb="15">
      <t>メイキ</t>
    </rPh>
    <phoneticPr fontId="7"/>
  </si>
  <si>
    <t>組合せ及びシャトルは主催者が決定する。</t>
    <rPh sb="0" eb="2">
      <t>クミアワ</t>
    </rPh>
    <rPh sb="3" eb="4">
      <t>オヨ</t>
    </rPh>
    <rPh sb="10" eb="13">
      <t>シュサイシャ</t>
    </rPh>
    <rPh sb="14" eb="16">
      <t>ケッテイ</t>
    </rPh>
    <phoneticPr fontId="4"/>
  </si>
  <si>
    <t>選手が負傷した場合、応急処置は主催者が行い、医師にかかった場合は各自のスポーツ保険を</t>
    <rPh sb="32" eb="34">
      <t>カクジ</t>
    </rPh>
    <rPh sb="39" eb="41">
      <t>ホケン</t>
    </rPh>
    <phoneticPr fontId="6"/>
  </si>
  <si>
    <t>適用すること。</t>
  </si>
  <si>
    <t>各クラブの代表者及び保護者は、選手の行動に責任を持つこと。</t>
    <rPh sb="0" eb="1">
      <t>カク</t>
    </rPh>
    <rPh sb="5" eb="8">
      <t>ダイヒョウシャ</t>
    </rPh>
    <rPh sb="8" eb="9">
      <t>オヨ</t>
    </rPh>
    <rPh sb="10" eb="13">
      <t>ホゴシャ</t>
    </rPh>
    <rPh sb="15" eb="17">
      <t>センシュ</t>
    </rPh>
    <rPh sb="18" eb="20">
      <t>コウドウ</t>
    </rPh>
    <rPh sb="21" eb="23">
      <t>セキニン</t>
    </rPh>
    <rPh sb="24" eb="25">
      <t>モ</t>
    </rPh>
    <phoneticPr fontId="6"/>
  </si>
  <si>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13"/>
  </si>
  <si>
    <t>本連盟加盟団体は、競技運営の各係のお手伝い及び審判員の協力を行うこと。</t>
    <rPh sb="0" eb="1">
      <t>ホン</t>
    </rPh>
    <rPh sb="1" eb="3">
      <t>レンメイ</t>
    </rPh>
    <rPh sb="3" eb="5">
      <t>カメイ</t>
    </rPh>
    <rPh sb="5" eb="7">
      <t>ダンタイ</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7"/>
  </si>
  <si>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4"/>
  </si>
  <si>
    <t>男</t>
    <rPh sb="0" eb="1">
      <t>おとこ</t>
    </rPh>
    <phoneticPr fontId="6" type="Hiragana" alignment="center"/>
  </si>
  <si>
    <t>「正式名称と略称」シートを参照して入力</t>
    <rPh sb="1" eb="3">
      <t>せいしき</t>
    </rPh>
    <rPh sb="3" eb="5">
      <t>めいしょう</t>
    </rPh>
    <rPh sb="6" eb="8">
      <t>りゃくしょう</t>
    </rPh>
    <rPh sb="13" eb="15">
      <t>さんしょう</t>
    </rPh>
    <rPh sb="17" eb="19">
      <t>にゅうりょく</t>
    </rPh>
    <phoneticPr fontId="7" type="Hiragana" alignment="center"/>
  </si>
  <si>
    <t>女</t>
    <rPh sb="0" eb="1">
      <t>おんな</t>
    </rPh>
    <phoneticPr fontId="6" type="Hiragana" alignment="center"/>
  </si>
  <si>
    <t>年</t>
    <rPh sb="0" eb="1">
      <t>ねん</t>
    </rPh>
    <phoneticPr fontId="7" type="Hiragana" alignment="center"/>
  </si>
  <si>
    <t>クラブ名略称</t>
    <rPh sb="3" eb="4">
      <t>メイ</t>
    </rPh>
    <rPh sb="4" eb="6">
      <t>リャクショウ</t>
    </rPh>
    <phoneticPr fontId="6"/>
  </si>
  <si>
    <t>学</t>
    <rPh sb="0" eb="1">
      <t>ガク</t>
    </rPh>
    <phoneticPr fontId="6"/>
  </si>
  <si>
    <t>ランク</t>
    <phoneticPr fontId="6"/>
  </si>
  <si>
    <t>大会名</t>
    <rPh sb="0" eb="2">
      <t>タイカイ</t>
    </rPh>
    <rPh sb="2" eb="3">
      <t>メイ</t>
    </rPh>
    <phoneticPr fontId="7"/>
  </si>
  <si>
    <t>岐阜市ＢＢＣ</t>
  </si>
  <si>
    <t>びとう会</t>
  </si>
  <si>
    <t>島ジュニアバドミントンクラブ</t>
  </si>
  <si>
    <t>長森・日野スポーツクラブ　バドミントン部</t>
  </si>
  <si>
    <t>垂井ＪＳＣ</t>
  </si>
  <si>
    <t>リバースバドミントンクラブ</t>
  </si>
  <si>
    <t>柳津バドミントンクラブ</t>
  </si>
  <si>
    <t>本巣JBC</t>
  </si>
  <si>
    <t>羽島クラブ</t>
  </si>
  <si>
    <t>垂井ジュニアバドミントンクラブ</t>
  </si>
  <si>
    <t>多治見ジュニアバドミントンクラブ</t>
  </si>
  <si>
    <t>高山ジュニアバドミントンクラブ</t>
  </si>
  <si>
    <t>真正ジュニアバドミントンスポーツ少年団</t>
  </si>
  <si>
    <t>神戸町バドミントン少年団</t>
  </si>
  <si>
    <t>郡上八幡Ｊｒ．バドミントンクラブ</t>
  </si>
  <si>
    <t>大垣安井バドミントン少年団</t>
  </si>
  <si>
    <t>大垣東バドミントン少年団</t>
  </si>
  <si>
    <t>大垣中川バドミントン少年団</t>
  </si>
  <si>
    <t>大垣静里バドミントン少年団</t>
  </si>
  <si>
    <t>大垣市BSS</t>
  </si>
  <si>
    <t>大垣北バドミントン少年団</t>
  </si>
  <si>
    <t>池田町バドミントン少年団</t>
  </si>
  <si>
    <t>―</t>
    <phoneticPr fontId="7" type="Hiragana" alignment="center"/>
  </si>
  <si>
    <t>・</t>
    <phoneticPr fontId="7" type="Hiragana" alignment="center"/>
  </si>
  <si>
    <t>学年</t>
    <rPh sb="0" eb="2">
      <t>がくねん</t>
    </rPh>
    <phoneticPr fontId="7" type="Hiragana" alignment="center"/>
  </si>
  <si>
    <t>本紙は郵送不要です。メールに添付して送信してください。</t>
    <rPh sb="0" eb="2">
      <t>ホンシ</t>
    </rPh>
    <rPh sb="3" eb="5">
      <t>ユウソウ</t>
    </rPh>
    <rPh sb="5" eb="7">
      <t>フヨウ</t>
    </rPh>
    <rPh sb="14" eb="16">
      <t>テンプ</t>
    </rPh>
    <rPh sb="18" eb="20">
      <t>ソウシン</t>
    </rPh>
    <phoneticPr fontId="7"/>
  </si>
  <si>
    <t>登録番号</t>
    <rPh sb="0" eb="2">
      <t>トウロク</t>
    </rPh>
    <rPh sb="2" eb="4">
      <t>バンゴウ</t>
    </rPh>
    <phoneticPr fontId="7"/>
  </si>
  <si>
    <t>クラブ名</t>
    <rPh sb="3" eb="4">
      <t>メイ</t>
    </rPh>
    <phoneticPr fontId="7"/>
  </si>
  <si>
    <t>監督・コーチ登録申込書</t>
    <rPh sb="0" eb="2">
      <t>カントク</t>
    </rPh>
    <rPh sb="6" eb="8">
      <t>トウロク</t>
    </rPh>
    <rPh sb="8" eb="11">
      <t>モウシコミショ</t>
    </rPh>
    <phoneticPr fontId="7"/>
  </si>
  <si>
    <t>クラブ名</t>
    <rPh sb="3" eb="4">
      <t>メイ</t>
    </rPh>
    <phoneticPr fontId="6"/>
  </si>
  <si>
    <t>4</t>
    <phoneticPr fontId="4"/>
  </si>
  <si>
    <t>5</t>
    <phoneticPr fontId="6"/>
  </si>
  <si>
    <t>6</t>
    <phoneticPr fontId="6"/>
  </si>
  <si>
    <t>7</t>
    <phoneticPr fontId="6"/>
  </si>
  <si>
    <t>8</t>
    <phoneticPr fontId="6"/>
  </si>
  <si>
    <t>9</t>
    <phoneticPr fontId="6"/>
  </si>
  <si>
    <t>10</t>
    <phoneticPr fontId="6"/>
  </si>
  <si>
    <t>11</t>
    <phoneticPr fontId="6"/>
  </si>
  <si>
    <t>12</t>
    <phoneticPr fontId="6"/>
  </si>
  <si>
    <t>13</t>
    <phoneticPr fontId="6"/>
  </si>
  <si>
    <t>14</t>
    <phoneticPr fontId="6"/>
  </si>
  <si>
    <t>15</t>
    <phoneticPr fontId="6"/>
  </si>
  <si>
    <t>16</t>
    <phoneticPr fontId="6"/>
  </si>
  <si>
    <t>使用器具</t>
    <rPh sb="0" eb="2">
      <t>シヨウ</t>
    </rPh>
    <rPh sb="2" eb="4">
      <t>キグ</t>
    </rPh>
    <phoneticPr fontId="4"/>
  </si>
  <si>
    <t>(公財)日本バドミントン協会検定・審査合格用器具等を使用する。</t>
  </si>
  <si>
    <t>スポーツ保険の加入者であること。</t>
  </si>
  <si>
    <t>(5)</t>
    <phoneticPr fontId="4"/>
  </si>
  <si>
    <t>岐阜県小学生バドミントン連盟ホームページより申込書をダウンロードする。</t>
    <rPh sb="0" eb="3">
      <t>ギフケン</t>
    </rPh>
    <rPh sb="3" eb="6">
      <t>ショウガクセイ</t>
    </rPh>
    <rPh sb="12" eb="14">
      <t>レンメイ</t>
    </rPh>
    <rPh sb="22" eb="25">
      <t>モウシコミショ</t>
    </rPh>
    <phoneticPr fontId="4"/>
  </si>
  <si>
    <r>
      <t>※</t>
    </r>
    <r>
      <rPr>
        <b/>
        <sz val="12"/>
        <color indexed="10"/>
        <rFont val="ＭＳ ゴシック"/>
        <family val="3"/>
        <charset val="128"/>
      </rPr>
      <t>□</t>
    </r>
    <r>
      <rPr>
        <b/>
        <sz val="12"/>
        <rFont val="ＭＳ ゴシック"/>
        <family val="3"/>
        <charset val="128"/>
      </rPr>
      <t>内は全て記入してください。</t>
    </r>
    <rPh sb="2" eb="3">
      <t>ナイ</t>
    </rPh>
    <rPh sb="4" eb="5">
      <t>スベ</t>
    </rPh>
    <rPh sb="6" eb="8">
      <t>キニュウ</t>
    </rPh>
    <phoneticPr fontId="6"/>
  </si>
  <si>
    <t>参加者数合計</t>
    <rPh sb="0" eb="2">
      <t>サンカ</t>
    </rPh>
    <rPh sb="2" eb="3">
      <t>シャ</t>
    </rPh>
    <rPh sb="3" eb="4">
      <t>スウ</t>
    </rPh>
    <rPh sb="4" eb="6">
      <t>ゴウケイ</t>
    </rPh>
    <phoneticPr fontId="6"/>
  </si>
  <si>
    <t>4年</t>
    <rPh sb="1" eb="2">
      <t>ネン</t>
    </rPh>
    <phoneticPr fontId="6"/>
  </si>
  <si>
    <t>5年</t>
    <rPh sb="1" eb="2">
      <t>ネン</t>
    </rPh>
    <phoneticPr fontId="6"/>
  </si>
  <si>
    <t>6年</t>
    <rPh sb="1" eb="2">
      <t>ネン</t>
    </rPh>
    <phoneticPr fontId="6"/>
  </si>
  <si>
    <t>印刷して郵送してください</t>
    <rPh sb="0" eb="2">
      <t>インサツ</t>
    </rPh>
    <rPh sb="4" eb="6">
      <t>ユウソウ</t>
    </rPh>
    <phoneticPr fontId="6"/>
  </si>
  <si>
    <t>1人に付き</t>
    <rPh sb="1" eb="2">
      <t>ニン</t>
    </rPh>
    <phoneticPr fontId="7"/>
  </si>
  <si>
    <t>(http://gifusyoubad.gifu-badminton.com/)</t>
    <phoneticPr fontId="4"/>
  </si>
  <si>
    <t>精華スポーツクラブ</t>
  </si>
  <si>
    <t>体育館内の設備・器具等を破損させた場合は、当事者が責務を負うこと。</t>
    <rPh sb="0" eb="2">
      <t>タイイク</t>
    </rPh>
    <rPh sb="2" eb="3">
      <t>カン</t>
    </rPh>
    <rPh sb="3" eb="4">
      <t>ナイ</t>
    </rPh>
    <rPh sb="5" eb="7">
      <t>セツビ</t>
    </rPh>
    <rPh sb="8" eb="10">
      <t>キグ</t>
    </rPh>
    <rPh sb="10" eb="11">
      <t>トウ</t>
    </rPh>
    <rPh sb="12" eb="14">
      <t>ハソン</t>
    </rPh>
    <rPh sb="17" eb="19">
      <t>バアイ</t>
    </rPh>
    <rPh sb="21" eb="24">
      <t>トウジシャ</t>
    </rPh>
    <rPh sb="25" eb="27">
      <t>セキム</t>
    </rPh>
    <rPh sb="28" eb="29">
      <t>オ</t>
    </rPh>
    <phoneticPr fontId="6"/>
  </si>
  <si>
    <t>岐阜県バドミントン協会</t>
    <rPh sb="0" eb="3">
      <t>ギフケン</t>
    </rPh>
    <rPh sb="9" eb="11">
      <t>キョウカイ</t>
    </rPh>
    <phoneticPr fontId="4"/>
  </si>
  <si>
    <t>種別ごとA4用紙に印刷して郵送すること</t>
    <rPh sb="0" eb="2">
      <t>シュベツ</t>
    </rPh>
    <rPh sb="6" eb="8">
      <t>ヨウシ</t>
    </rPh>
    <rPh sb="9" eb="11">
      <t>インサツ</t>
    </rPh>
    <rPh sb="13" eb="15">
      <t>ユウソウ</t>
    </rPh>
    <phoneticPr fontId="7"/>
  </si>
  <si>
    <t>６年生以下男子</t>
    <phoneticPr fontId="6"/>
  </si>
  <si>
    <t>５年生以下男子</t>
    <phoneticPr fontId="6"/>
  </si>
  <si>
    <t>４年生以下男子</t>
    <phoneticPr fontId="6"/>
  </si>
  <si>
    <t>フリガナ(姓)</t>
  </si>
  <si>
    <t>フリガナ(名)</t>
  </si>
  <si>
    <t>氏名(姓)</t>
  </si>
  <si>
    <t>氏名(名)</t>
  </si>
  <si>
    <t>会員番号</t>
  </si>
  <si>
    <t>６年生以下女子</t>
    <rPh sb="5" eb="7">
      <t>ジョシ</t>
    </rPh>
    <phoneticPr fontId="6"/>
  </si>
  <si>
    <t>５年生以下女子</t>
    <rPh sb="5" eb="7">
      <t>ジョシ</t>
    </rPh>
    <phoneticPr fontId="6"/>
  </si>
  <si>
    <t>４年生以下女子</t>
    <rPh sb="5" eb="7">
      <t>ジョシ</t>
    </rPh>
    <phoneticPr fontId="6"/>
  </si>
  <si>
    <t>種別ごとA4用紙に印刷して郵送すること</t>
    <phoneticPr fontId="7"/>
  </si>
  <si>
    <t>クラブ名略称</t>
    <rPh sb="3" eb="4">
      <t>メイ</t>
    </rPh>
    <rPh sb="4" eb="6">
      <t>リャクショウ</t>
    </rPh>
    <phoneticPr fontId="34"/>
  </si>
  <si>
    <t>６年生以下女子</t>
    <phoneticPr fontId="6"/>
  </si>
  <si>
    <t>５年生以下女子</t>
    <phoneticPr fontId="6"/>
  </si>
  <si>
    <t>４年生以下女子</t>
    <phoneticPr fontId="6"/>
  </si>
  <si>
    <t>管理No</t>
    <rPh sb="0" eb="2">
      <t>カンリ</t>
    </rPh>
    <phoneticPr fontId="26"/>
  </si>
  <si>
    <t>団体名</t>
  </si>
  <si>
    <t>略称</t>
    <rPh sb="0" eb="2">
      <t>リャクショウ</t>
    </rPh>
    <phoneticPr fontId="26"/>
  </si>
  <si>
    <t>各務原ジュニアバドミントンクラブ</t>
  </si>
  <si>
    <t>岐南ジュニアBC</t>
  </si>
  <si>
    <t>Team IMPACT</t>
  </si>
  <si>
    <t>岐阜西バドミントンクラブ</t>
  </si>
  <si>
    <t>STAYGOLD</t>
  </si>
  <si>
    <t>団体番号</t>
    <phoneticPr fontId="27"/>
  </si>
  <si>
    <t>ダブルス　男子</t>
    <rPh sb="5" eb="7">
      <t>ダンシ</t>
    </rPh>
    <phoneticPr fontId="6"/>
  </si>
  <si>
    <t>氏名</t>
    <rPh sb="0" eb="2">
      <t>しめい</t>
    </rPh>
    <phoneticPr fontId="26" type="Hiragana"/>
  </si>
  <si>
    <t>団体名</t>
    <rPh sb="0" eb="2">
      <t>だんたい</t>
    </rPh>
    <rPh sb="2" eb="3">
      <t>めい</t>
    </rPh>
    <phoneticPr fontId="26" type="Hiragana"/>
  </si>
  <si>
    <t>会員番号</t>
    <rPh sb="0" eb="2">
      <t>かいいん</t>
    </rPh>
    <rPh sb="2" eb="4">
      <t>ばんごう</t>
    </rPh>
    <phoneticPr fontId="26" type="Hiragana"/>
  </si>
  <si>
    <t>フリガナ</t>
    <phoneticPr fontId="26" type="Hiragana"/>
  </si>
  <si>
    <t>学年</t>
    <rPh sb="0" eb="2">
      <t>がくねん</t>
    </rPh>
    <phoneticPr fontId="26" type="Hiragana"/>
  </si>
  <si>
    <t>フリガナ</t>
    <phoneticPr fontId="26" type="Hiragana"/>
  </si>
  <si>
    <t>ダブルス　女子</t>
    <phoneticPr fontId="6"/>
  </si>
  <si>
    <t>6年男子</t>
    <phoneticPr fontId="7"/>
  </si>
  <si>
    <t>5年男子</t>
    <phoneticPr fontId="7"/>
  </si>
  <si>
    <t>4年男子</t>
    <phoneticPr fontId="7"/>
  </si>
  <si>
    <t>6年女子</t>
  </si>
  <si>
    <t>5年女子</t>
  </si>
  <si>
    <t>4年女子</t>
  </si>
  <si>
    <t>コーチ</t>
    <phoneticPr fontId="6"/>
  </si>
  <si>
    <t>氏名</t>
    <rPh sb="0" eb="2">
      <t>シメイ</t>
    </rPh>
    <phoneticPr fontId="1"/>
  </si>
  <si>
    <t>会員番号</t>
    <rPh sb="0" eb="2">
      <t>カイイン</t>
    </rPh>
    <rPh sb="2" eb="4">
      <t>バンゴウ</t>
    </rPh>
    <phoneticPr fontId="1"/>
  </si>
  <si>
    <t>団体</t>
    <rPh sb="0" eb="2">
      <t>ダンタイ</t>
    </rPh>
    <phoneticPr fontId="1"/>
  </si>
  <si>
    <t>フリガナ</t>
  </si>
  <si>
    <t>シングルス
参加者数</t>
    <rPh sb="6" eb="8">
      <t>サンカ</t>
    </rPh>
    <rPh sb="8" eb="9">
      <t>シャ</t>
    </rPh>
    <rPh sb="9" eb="10">
      <t>スウ</t>
    </rPh>
    <phoneticPr fontId="6"/>
  </si>
  <si>
    <t>ダブルス
参加組数</t>
    <rPh sb="5" eb="7">
      <t>サンカ</t>
    </rPh>
    <rPh sb="7" eb="8">
      <t>クミ</t>
    </rPh>
    <rPh sb="8" eb="9">
      <t>スウ</t>
    </rPh>
    <phoneticPr fontId="6"/>
  </si>
  <si>
    <t>山県市総合体育館</t>
    <phoneticPr fontId="6"/>
  </si>
  <si>
    <t>岐阜県山県市高木1675番地</t>
    <phoneticPr fontId="4"/>
  </si>
  <si>
    <t>0581-22-6622</t>
    <phoneticPr fontId="6"/>
  </si>
  <si>
    <t>各種別とも４位以内入賞者は「第37回東海小学生バドミントン選手権大会個人戦」への出場権を</t>
    <rPh sb="0" eb="2">
      <t>カクシュ</t>
    </rPh>
    <rPh sb="2" eb="3">
      <t>ベツ</t>
    </rPh>
    <rPh sb="6" eb="7">
      <t>イ</t>
    </rPh>
    <rPh sb="7" eb="9">
      <t>イナイ</t>
    </rPh>
    <rPh sb="9" eb="12">
      <t>ニュウショウシャ</t>
    </rPh>
    <rPh sb="14" eb="15">
      <t>ダイ</t>
    </rPh>
    <rPh sb="17" eb="18">
      <t>カイ</t>
    </rPh>
    <rPh sb="18" eb="20">
      <t>トウカイ</t>
    </rPh>
    <rPh sb="20" eb="23">
      <t>ショウガクセイ</t>
    </rPh>
    <rPh sb="29" eb="34">
      <t>センシュケンタイカイ</t>
    </rPh>
    <rPh sb="34" eb="37">
      <t>コジンセン</t>
    </rPh>
    <rPh sb="40" eb="42">
      <t>シュツジョウ</t>
    </rPh>
    <rPh sb="42" eb="43">
      <t>ケン</t>
    </rPh>
    <phoneticPr fontId="4"/>
  </si>
  <si>
    <t>第42回 岐阜県ジュニアバドミントン大会 単・複の部　ベスト8</t>
    <rPh sb="23" eb="24">
      <t>フク</t>
    </rPh>
    <phoneticPr fontId="4"/>
  </si>
  <si>
    <t>第３７回東海小学生バドミントン選手権大会　岐阜県予選会（個人戦）</t>
    <phoneticPr fontId="7"/>
  </si>
  <si>
    <t>第３７回東海小学生バドミントン選手権大会
岐阜県予選会（個人戦）</t>
    <phoneticPr fontId="7"/>
  </si>
  <si>
    <t>第３７回東海小学生バドミントン選手権大会　岐阜県予選会（個人戦）要項</t>
    <phoneticPr fontId="7"/>
  </si>
  <si>
    <t>(1)</t>
    <phoneticPr fontId="4"/>
  </si>
  <si>
    <t>(5)</t>
  </si>
  <si>
    <t>日付</t>
    <rPh sb="0" eb="2">
      <t>ヒヅケ</t>
    </rPh>
    <phoneticPr fontId="7"/>
  </si>
  <si>
    <t>(4)</t>
    <phoneticPr fontId="4"/>
  </si>
  <si>
    <t>送信先メールアドレス</t>
    <rPh sb="0" eb="2">
      <t>ソウシン</t>
    </rPh>
    <rPh sb="2" eb="3">
      <t>サキ</t>
    </rPh>
    <phoneticPr fontId="4"/>
  </si>
  <si>
    <t xml:space="preserve">gifu_syoubad@gifu-badminton.com </t>
    <phoneticPr fontId="4"/>
  </si>
  <si>
    <t>太田良彦　宛</t>
    <phoneticPr fontId="7"/>
  </si>
  <si>
    <t>行ってください。</t>
    <rPh sb="0" eb="1">
      <t>オコナ</t>
    </rPh>
    <phoneticPr fontId="6"/>
  </si>
  <si>
    <t>選手は本年度岐阜県小学生バドミントン連盟度登録者であること。</t>
    <rPh sb="3" eb="4">
      <t>ホン</t>
    </rPh>
    <phoneticPr fontId="4"/>
  </si>
  <si>
    <t>メールにて申し込みのこと</t>
    <phoneticPr fontId="4"/>
  </si>
  <si>
    <t>⑤</t>
    <phoneticPr fontId="4"/>
  </si>
  <si>
    <t>本大会申し込み受付の確認を7月18日までに岐阜県小学生バドミントン連盟ホームページで</t>
    <phoneticPr fontId="4"/>
  </si>
  <si>
    <t>9時00分 開場</t>
    <rPh sb="1" eb="2">
      <t>ジ</t>
    </rPh>
    <rPh sb="4" eb="5">
      <t>プン</t>
    </rPh>
    <rPh sb="6" eb="8">
      <t>カイジョウ</t>
    </rPh>
    <phoneticPr fontId="4"/>
  </si>
  <si>
    <t>入力された氏名・ふりがなは大会プログラム等そのまま使用するので、正確に入力すること。</t>
    <rPh sb="0" eb="2">
      <t>ニュウリョク</t>
    </rPh>
    <rPh sb="5" eb="7">
      <t>シメイ</t>
    </rPh>
    <rPh sb="13" eb="15">
      <t>タイカイ</t>
    </rPh>
    <rPh sb="20" eb="21">
      <t>トウ</t>
    </rPh>
    <rPh sb="25" eb="27">
      <t>シヨウ</t>
    </rPh>
    <rPh sb="32" eb="34">
      <t>セイカク</t>
    </rPh>
    <phoneticPr fontId="4"/>
  </si>
  <si>
    <t>2025年度（公財)日本バドミントン協会競技規則並びに大会運営規程及び公認審判員規程による。</t>
    <rPh sb="4" eb="6">
      <t>ネンド</t>
    </rPh>
    <rPh sb="7" eb="8">
      <t>コウ</t>
    </rPh>
    <rPh sb="8" eb="9">
      <t>ザイ</t>
    </rPh>
    <rPh sb="10" eb="12">
      <t>ニホン</t>
    </rPh>
    <rPh sb="18" eb="20">
      <t>キョウカイ</t>
    </rPh>
    <rPh sb="20" eb="22">
      <t>キョウギ</t>
    </rPh>
    <rPh sb="22" eb="24">
      <t>キソク</t>
    </rPh>
    <rPh sb="24" eb="25">
      <t>ナラ</t>
    </rPh>
    <rPh sb="27" eb="29">
      <t>タイカイ</t>
    </rPh>
    <rPh sb="29" eb="31">
      <t>ウンエイ</t>
    </rPh>
    <rPh sb="31" eb="33">
      <t>キテイ</t>
    </rPh>
    <rPh sb="33" eb="34">
      <t>オヨ</t>
    </rPh>
    <rPh sb="35" eb="37">
      <t>コウニン</t>
    </rPh>
    <rPh sb="37" eb="40">
      <t>シンパンイン</t>
    </rPh>
    <phoneticPr fontId="6"/>
  </si>
  <si>
    <t>池田</t>
  </si>
  <si>
    <t>大垣北</t>
  </si>
  <si>
    <t>大垣市</t>
  </si>
  <si>
    <t>大垣静里</t>
  </si>
  <si>
    <t>大垣中川</t>
  </si>
  <si>
    <t>大垣東</t>
  </si>
  <si>
    <t>大垣安井</t>
  </si>
  <si>
    <t>各務原</t>
  </si>
  <si>
    <t>岐南</t>
  </si>
  <si>
    <t>郡上</t>
  </si>
  <si>
    <t>神戸</t>
  </si>
  <si>
    <t>真正</t>
  </si>
  <si>
    <t>高山</t>
  </si>
  <si>
    <t>多治見</t>
  </si>
  <si>
    <t>垂井</t>
  </si>
  <si>
    <t>羽島</t>
  </si>
  <si>
    <t>本巣</t>
  </si>
  <si>
    <t>柳津</t>
  </si>
  <si>
    <t>リバース</t>
  </si>
  <si>
    <t>長森日野</t>
  </si>
  <si>
    <t>島</t>
  </si>
  <si>
    <t>岐阜市</t>
  </si>
  <si>
    <t>精華</t>
  </si>
  <si>
    <t>IMPACT</t>
  </si>
  <si>
    <t>岐阜西</t>
  </si>
  <si>
    <t>みずほバドミントンスポーツ少年団</t>
  </si>
  <si>
    <t>みずほ</t>
  </si>
  <si>
    <t>第３７回東海小学生バドミントン選手権大会（個人戦）岐阜県選考会要項</t>
    <rPh sb="0" eb="1">
      <t>ダイ</t>
    </rPh>
    <rPh sb="3" eb="4">
      <t>カイ</t>
    </rPh>
    <rPh sb="4" eb="6">
      <t>トウカイ</t>
    </rPh>
    <rPh sb="6" eb="9">
      <t>ショウガクセイ</t>
    </rPh>
    <rPh sb="15" eb="18">
      <t>センシュケン</t>
    </rPh>
    <rPh sb="18" eb="20">
      <t>タイカイ</t>
    </rPh>
    <rPh sb="28" eb="31">
      <t>センコウカイ</t>
    </rPh>
    <rPh sb="31" eb="33">
      <t>ヨウコウ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</si>
</sst>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aaa\)"/>
  </numFmts>
  <fonts count="50">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u/>
      <sz val="11"/>
      <color indexed="12"/>
      <name val="ＭＳ ゴシック"/>
      <family val="3"/>
      <charset val="128"/>
    </font>
    <font>
      <sz val="6"/>
      <name val="HG丸ｺﾞｼｯｸM-PRO"/>
      <family val="3"/>
      <charset val="128"/>
    </font>
    <font>
      <sz val="11"/>
      <name val="ＭＳ Ｐゴシック"/>
      <family val="3"/>
      <charset val="128"/>
    </font>
    <font>
      <sz val="6"/>
      <name val="ＭＳ Ｐゴシック"/>
      <family val="3"/>
      <charset val="128"/>
    </font>
    <font>
      <sz val="6"/>
      <name val="ＭＳ ゴシック"/>
      <family val="3"/>
      <charset val="128"/>
    </font>
    <font>
      <sz val="11"/>
      <name val="ＭＳ ゴシック"/>
      <family val="3"/>
      <charset val="128"/>
    </font>
    <font>
      <sz val="11"/>
      <color theme="1"/>
      <name val="ＭＳ Ｐゴシック"/>
      <family val="3"/>
      <charset val="128"/>
      <scheme val="minor"/>
    </font>
    <font>
      <sz val="11"/>
      <name val="HG丸ｺﾞｼｯｸM-PRO"/>
      <family val="3"/>
      <charset val="128"/>
    </font>
    <font>
      <sz val="12"/>
      <name val="ＭＳ ゴシック"/>
      <family val="3"/>
      <charset val="128"/>
    </font>
    <font>
      <sz val="11"/>
      <color theme="1"/>
      <name val="ＭＳ Ｐゴシック"/>
      <family val="2"/>
      <scheme val="minor"/>
    </font>
    <font>
      <b/>
      <sz val="16"/>
      <name val="ＭＳ ゴシック"/>
      <family val="3"/>
      <charset val="128"/>
    </font>
    <font>
      <b/>
      <sz val="11"/>
      <color indexed="9"/>
      <name val="ＭＳ ゴシック"/>
      <family val="3"/>
      <charset val="128"/>
    </font>
    <font>
      <b/>
      <sz val="11"/>
      <name val="ＭＳ ゴシック"/>
      <family val="3"/>
      <charset val="128"/>
    </font>
    <font>
      <b/>
      <sz val="12"/>
      <color indexed="9"/>
      <name val="ＭＳ ゴシック"/>
      <family val="3"/>
      <charset val="128"/>
    </font>
    <font>
      <b/>
      <sz val="16"/>
      <color indexed="12"/>
      <name val="ＭＳ ゴシック"/>
      <family val="3"/>
      <charset val="128"/>
    </font>
    <font>
      <sz val="10"/>
      <name val="ＭＳ ゴシック"/>
      <family val="3"/>
      <charset val="128"/>
    </font>
    <font>
      <b/>
      <sz val="12"/>
      <color indexed="10"/>
      <name val="ＭＳ ゴシック"/>
      <family val="3"/>
      <charset val="128"/>
    </font>
    <font>
      <b/>
      <sz val="12"/>
      <name val="ＭＳ ゴシック"/>
      <family val="3"/>
      <charset val="128"/>
    </font>
    <font>
      <b/>
      <sz val="12"/>
      <color indexed="14"/>
      <name val="ＭＳ ゴシック"/>
      <family val="3"/>
      <charset val="128"/>
    </font>
    <font>
      <b/>
      <sz val="12"/>
      <color indexed="12"/>
      <name val="ＭＳ ゴシック"/>
      <family val="3"/>
      <charset val="128"/>
    </font>
    <font>
      <b/>
      <sz val="14"/>
      <name val="ＭＳ ゴシック"/>
      <family val="3"/>
      <charset val="128"/>
    </font>
    <font>
      <sz val="16"/>
      <name val="ＭＳ ゴシック"/>
      <family val="3"/>
      <charset val="128"/>
    </font>
    <font>
      <b/>
      <sz val="12"/>
      <color rgb="FFFF0000"/>
      <name val="ＭＳ ゴシック"/>
      <family val="3"/>
      <charset val="128"/>
    </font>
    <font>
      <sz val="6"/>
      <name val="ＭＳ Ｐゴシック"/>
      <family val="2"/>
      <charset val="128"/>
      <scheme val="minor"/>
    </font>
    <font>
      <sz val="6"/>
      <name val="ＭＳ Ｐゴシック"/>
      <family val="3"/>
      <charset val="128"/>
      <scheme val="minor"/>
    </font>
    <font>
      <sz val="12"/>
      <name val="ＭＳ 明朝"/>
      <family val="1"/>
      <charset val="128"/>
    </font>
    <font>
      <b/>
      <sz val="11"/>
      <color indexed="10"/>
      <name val="ＭＳ ゴシック"/>
      <family val="3"/>
      <charset val="128"/>
    </font>
    <font>
      <b/>
      <sz val="9"/>
      <color indexed="81"/>
      <name val="MS P ゴシック"/>
      <family val="3"/>
      <charset val="128"/>
    </font>
    <font>
      <b/>
      <sz val="16"/>
      <color rgb="FFFF0000"/>
      <name val="ＭＳ ゴシック"/>
      <family val="3"/>
      <charset val="128"/>
    </font>
    <font>
      <b/>
      <sz val="12"/>
      <color rgb="FF0070C0"/>
      <name val="ＭＳ ゴシック"/>
      <family val="3"/>
      <charset val="128"/>
    </font>
    <font>
      <sz val="11"/>
      <name val="ＭＳ 明朝"/>
      <family val="1"/>
      <charset val="128"/>
    </font>
    <font>
      <sz val="9"/>
      <color indexed="8"/>
      <name val="ＭＳ ゴシック"/>
      <family val="3"/>
      <charset val="128"/>
    </font>
    <font>
      <sz val="12"/>
      <color rgb="FF0070C0"/>
      <name val="ＭＳ ゴシック"/>
      <family val="3"/>
      <charset val="128"/>
    </font>
    <font>
      <sz val="12"/>
      <color rgb="FFFF0000"/>
      <name val="ＭＳ ゴシック"/>
      <family val="3"/>
      <charset val="128"/>
    </font>
    <font>
      <b/>
      <sz val="12"/>
      <color theme="0"/>
      <name val="Meiryo UI"/>
      <family val="3"/>
      <charset val="128"/>
    </font>
    <font>
      <sz val="12"/>
      <name val="Meiryo UI"/>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
      <sz val="11"/>
      <name val="ＭＳ Ｐゴシック"/>
      <family val="3"/>
      <charset val="128"/>
      <scheme val="minor"/>
    </font>
    <font>
      <b/>
      <sz val="10"/>
      <name val="ＭＳ ゴシック"/>
      <family val="3"/>
      <charset val="128"/>
    </font>
    <font>
      <b/>
      <sz val="11"/>
      <color rgb="FFFF0000"/>
      <name val="ＭＳ ゴシック"/>
      <family val="3"/>
      <charset val="128"/>
    </font>
    <font>
      <sz val="14"/>
      <name val="ＭＳ Ｐゴシック"/>
      <family val="3"/>
      <charset val="128"/>
    </font>
    <font>
      <u/>
      <sz val="11"/>
      <color indexed="12"/>
      <name val="ＭＳ Ｐゴシック"/>
      <family val="3"/>
      <charset val="128"/>
    </font>
    <font>
      <u/>
      <sz val="10"/>
      <color indexed="12"/>
      <name val="ＭＳ Ｐゴシック"/>
      <family val="3"/>
      <charset val="128"/>
    </font>
    <font>
      <sz val="11"/>
      <color theme="1"/>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indexed="12"/>
        <bgColor indexed="64"/>
      </patternFill>
    </fill>
    <fill>
      <patternFill patternType="solid">
        <fgColor indexed="53"/>
        <bgColor indexed="64"/>
      </patternFill>
    </fill>
    <fill>
      <patternFill patternType="solid">
        <fgColor rgb="FF003300"/>
        <bgColor indexed="64"/>
      </patternFill>
    </fill>
    <fill>
      <patternFill patternType="solid">
        <fgColor rgb="FFCCFFFF"/>
        <bgColor rgb="FF000000"/>
      </patternFill>
    </fill>
  </fills>
  <borders count="9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top/>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10"/>
      </right>
      <top style="thin">
        <color indexed="10"/>
      </top>
      <bottom style="medium">
        <color indexed="10"/>
      </bottom>
      <diagonal/>
    </border>
    <border>
      <left style="thin">
        <color indexed="10"/>
      </left>
      <right/>
      <top style="thin">
        <color indexed="10"/>
      </top>
      <bottom style="medium">
        <color indexed="10"/>
      </bottom>
      <diagonal/>
    </border>
    <border>
      <left style="medium">
        <color indexed="10"/>
      </left>
      <right style="thin">
        <color indexed="10"/>
      </right>
      <top style="thin">
        <color indexed="10"/>
      </top>
      <bottom style="medium">
        <color indexed="10"/>
      </bottom>
      <diagonal/>
    </border>
    <border>
      <left/>
      <right style="medium">
        <color indexed="10"/>
      </right>
      <top style="medium">
        <color indexed="10"/>
      </top>
      <bottom style="thin">
        <color indexed="10"/>
      </bottom>
      <diagonal/>
    </border>
    <border>
      <left style="thin">
        <color indexed="10"/>
      </left>
      <right/>
      <top style="medium">
        <color indexed="10"/>
      </top>
      <bottom style="thin">
        <color indexed="10"/>
      </bottom>
      <diagonal/>
    </border>
    <border>
      <left style="medium">
        <color indexed="10"/>
      </left>
      <right style="thin">
        <color indexed="10"/>
      </right>
      <top style="medium">
        <color indexed="10"/>
      </top>
      <bottom style="thin">
        <color indexed="1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thick">
        <color indexed="10"/>
      </left>
      <right style="thick">
        <color indexed="10"/>
      </right>
      <top style="hair">
        <color indexed="64"/>
      </top>
      <bottom style="thick">
        <color indexed="10"/>
      </bottom>
      <diagonal/>
    </border>
    <border>
      <left style="medium">
        <color indexed="64"/>
      </left>
      <right style="thin">
        <color indexed="64"/>
      </right>
      <top style="hair">
        <color indexed="64"/>
      </top>
      <bottom style="thin">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thick">
        <color indexed="10"/>
      </top>
      <bottom style="hair">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thick">
        <color indexed="10"/>
      </right>
      <top style="thick">
        <color indexed="10"/>
      </top>
      <bottom style="thick">
        <color indexed="10"/>
      </bottom>
      <diagonal/>
    </border>
    <border>
      <left style="thick">
        <color indexed="10"/>
      </left>
      <right/>
      <top style="thick">
        <color indexed="10"/>
      </top>
      <bottom style="thick">
        <color indexed="10"/>
      </bottom>
      <diagonal/>
    </border>
    <border>
      <left style="medium">
        <color indexed="64"/>
      </left>
      <right/>
      <top style="medium">
        <color indexed="64"/>
      </top>
      <bottom style="thin">
        <color indexed="64"/>
      </bottom>
      <diagonal/>
    </border>
    <border>
      <left/>
      <right/>
      <top style="thick">
        <color indexed="10"/>
      </top>
      <bottom style="thick">
        <color indexed="10"/>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diagonalUp="1"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auto="1"/>
      </top>
      <bottom style="hair">
        <color auto="1"/>
      </bottom>
      <diagonal/>
    </border>
    <border>
      <left style="thin">
        <color indexed="64"/>
      </left>
      <right style="thin">
        <color indexed="64"/>
      </right>
      <top style="medium">
        <color auto="1"/>
      </top>
      <bottom style="hair">
        <color auto="1"/>
      </bottom>
      <diagonal/>
    </border>
    <border>
      <left/>
      <right/>
      <top style="medium">
        <color auto="1"/>
      </top>
      <bottom style="hair">
        <color indexed="64"/>
      </bottom>
      <diagonal/>
    </border>
    <border>
      <left style="thin">
        <color auto="1"/>
      </left>
      <right style="medium">
        <color auto="1"/>
      </right>
      <top style="medium">
        <color auto="1"/>
      </top>
      <bottom style="hair">
        <color auto="1"/>
      </bottom>
      <diagonal/>
    </border>
    <border>
      <left style="medium">
        <color indexed="64"/>
      </left>
      <right style="thin">
        <color indexed="64"/>
      </right>
      <top style="hair">
        <color indexed="64"/>
      </top>
      <bottom style="medium">
        <color rgb="FF00B0F0"/>
      </bottom>
      <diagonal/>
    </border>
    <border>
      <left style="thin">
        <color indexed="64"/>
      </left>
      <right style="thin">
        <color indexed="64"/>
      </right>
      <top style="hair">
        <color indexed="64"/>
      </top>
      <bottom style="medium">
        <color rgb="FF00B0F0"/>
      </bottom>
      <diagonal/>
    </border>
    <border>
      <left style="thin">
        <color auto="1"/>
      </left>
      <right style="medium">
        <color auto="1"/>
      </right>
      <top style="hair">
        <color indexed="64"/>
      </top>
      <bottom style="medium">
        <color rgb="FF00B0F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5" fillId="0" borderId="0">
      <alignment vertical="center"/>
    </xf>
    <xf numFmtId="0" fontId="8" fillId="0" borderId="0"/>
    <xf numFmtId="0" fontId="8" fillId="0" borderId="0">
      <alignment vertical="center"/>
    </xf>
    <xf numFmtId="0" fontId="5" fillId="0" borderId="0">
      <alignment vertical="center"/>
    </xf>
    <xf numFmtId="0" fontId="9" fillId="0" borderId="0">
      <alignment vertical="center"/>
    </xf>
    <xf numFmtId="0" fontId="8" fillId="0" borderId="0"/>
    <xf numFmtId="38" fontId="10" fillId="0" borderId="0" applyFont="0" applyFill="0" applyBorder="0" applyAlignment="0" applyProtection="0"/>
    <xf numFmtId="0" fontId="2" fillId="0" borderId="0">
      <alignment vertical="center"/>
    </xf>
    <xf numFmtId="0" fontId="12" fillId="0" borderId="0"/>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9" fillId="0" borderId="0">
      <alignment vertical="center"/>
    </xf>
  </cellStyleXfs>
  <cellXfs count="253">
    <xf numFmtId="0" fontId="0" fillId="0" borderId="0" xfId="0"/>
    <xf numFmtId="0" fontId="0" fillId="0" borderId="0" xfId="0" applyAlignment="1">
      <alignment vertical="center"/>
    </xf>
    <xf numFmtId="0" fontId="0" fillId="0" borderId="21" xfId="0" applyBorder="1" applyAlignment="1">
      <alignment vertical="center"/>
    </xf>
    <xf numFmtId="0" fontId="16" fillId="0" borderId="0" xfId="0" applyFont="1" applyAlignment="1">
      <alignment vertical="center"/>
    </xf>
    <xf numFmtId="0" fontId="0" fillId="0" borderId="0" xfId="0" applyAlignment="1">
      <alignment horizontal="left" vertical="center" indent="1"/>
    </xf>
    <xf numFmtId="0" fontId="15" fillId="0" borderId="0" xfId="0" applyFont="1" applyAlignment="1">
      <alignment vertical="center" shrinkToFit="1"/>
    </xf>
    <xf numFmtId="0" fontId="8" fillId="0" borderId="0" xfId="5" applyFont="1">
      <alignment vertical="center"/>
    </xf>
    <xf numFmtId="0" fontId="11" fillId="0" borderId="0" xfId="5" applyFont="1">
      <alignment vertical="center"/>
    </xf>
    <xf numFmtId="0" fontId="18" fillId="0" borderId="0" xfId="5" applyFont="1" applyAlignment="1">
      <alignment horizontal="left" vertical="center" wrapText="1"/>
    </xf>
    <xf numFmtId="0" fontId="18" fillId="0" borderId="0" xfId="5" applyFont="1" applyAlignment="1">
      <alignment vertical="center" wrapText="1"/>
    </xf>
    <xf numFmtId="49" fontId="15" fillId="0" borderId="31" xfId="5" applyNumberFormat="1" applyFont="1" applyBorder="1" applyAlignment="1">
      <alignment horizontal="center" vertical="center"/>
    </xf>
    <xf numFmtId="49" fontId="15" fillId="0" borderId="34" xfId="5" applyNumberFormat="1" applyFont="1" applyBorder="1" applyAlignment="1">
      <alignment horizontal="center" vertical="center"/>
    </xf>
    <xf numFmtId="5" fontId="16" fillId="2" borderId="35" xfId="5" applyNumberFormat="1" applyFont="1" applyFill="1" applyBorder="1" applyAlignment="1">
      <alignment horizontal="right" vertical="center" indent="1"/>
    </xf>
    <xf numFmtId="0" fontId="16" fillId="2" borderId="36" xfId="5" applyFont="1" applyFill="1" applyBorder="1">
      <alignment vertical="center"/>
    </xf>
    <xf numFmtId="0" fontId="16" fillId="2" borderId="37" xfId="5" applyFont="1" applyFill="1" applyBorder="1">
      <alignment vertical="center"/>
    </xf>
    <xf numFmtId="0" fontId="20" fillId="0" borderId="38" xfId="5" applyFont="1" applyBorder="1" applyAlignment="1">
      <alignment horizontal="center" vertical="center"/>
    </xf>
    <xf numFmtId="176" fontId="20" fillId="0" borderId="39" xfId="5" applyNumberFormat="1" applyFont="1" applyBorder="1" applyAlignment="1">
      <alignment horizontal="right" vertical="center" indent="1"/>
    </xf>
    <xf numFmtId="0" fontId="20" fillId="0" borderId="9" xfId="5" applyFont="1" applyBorder="1">
      <alignment vertical="center"/>
    </xf>
    <xf numFmtId="176" fontId="21" fillId="0" borderId="40" xfId="5" applyNumberFormat="1" applyFont="1" applyBorder="1" applyAlignment="1">
      <alignment horizontal="right" vertical="center" indent="1"/>
    </xf>
    <xf numFmtId="0" fontId="21" fillId="0" borderId="8" xfId="5" applyFont="1" applyBorder="1" applyAlignment="1">
      <alignment horizontal="center" vertical="center"/>
    </xf>
    <xf numFmtId="49" fontId="21" fillId="0" borderId="41" xfId="5" applyNumberFormat="1" applyFont="1" applyBorder="1" applyAlignment="1">
      <alignment horizontal="center" vertical="center"/>
    </xf>
    <xf numFmtId="176" fontId="21" fillId="0" borderId="42" xfId="5" applyNumberFormat="1" applyFont="1" applyBorder="1" applyAlignment="1">
      <alignment horizontal="right" vertical="center" indent="1"/>
    </xf>
    <xf numFmtId="49" fontId="21" fillId="0" borderId="24" xfId="5" applyNumberFormat="1" applyFont="1" applyBorder="1" applyAlignment="1">
      <alignment horizontal="center" vertical="center"/>
    </xf>
    <xf numFmtId="176" fontId="22" fillId="0" borderId="42" xfId="5" applyNumberFormat="1" applyFont="1" applyBorder="1" applyAlignment="1">
      <alignment horizontal="right" vertical="center" indent="1"/>
    </xf>
    <xf numFmtId="0" fontId="22" fillId="0" borderId="8" xfId="5" applyFont="1" applyBorder="1" applyAlignment="1">
      <alignment horizontal="center" vertical="center"/>
    </xf>
    <xf numFmtId="49" fontId="22" fillId="0" borderId="24" xfId="5" applyNumberFormat="1" applyFont="1" applyBorder="1" applyAlignment="1">
      <alignment horizontal="center" vertical="center"/>
    </xf>
    <xf numFmtId="176" fontId="22" fillId="0" borderId="43" xfId="5" applyNumberFormat="1" applyFont="1" applyBorder="1" applyAlignment="1">
      <alignment horizontal="right" vertical="center" indent="1"/>
    </xf>
    <xf numFmtId="0" fontId="22" fillId="0" borderId="6" xfId="5" applyFont="1" applyBorder="1" applyAlignment="1">
      <alignment horizontal="center" vertical="center"/>
    </xf>
    <xf numFmtId="49" fontId="22" fillId="0" borderId="23" xfId="5" applyNumberFormat="1" applyFont="1" applyBorder="1" applyAlignment="1">
      <alignment horizontal="center" vertical="center"/>
    </xf>
    <xf numFmtId="0" fontId="8" fillId="0" borderId="0" xfId="5" applyFont="1" applyAlignment="1">
      <alignment horizontal="center" vertical="center"/>
    </xf>
    <xf numFmtId="0" fontId="15" fillId="0" borderId="10" xfId="5" applyFont="1" applyBorder="1" applyAlignment="1">
      <alignment horizontal="center" vertical="center"/>
    </xf>
    <xf numFmtId="0" fontId="15" fillId="0" borderId="45" xfId="5" applyFont="1" applyBorder="1" applyAlignment="1">
      <alignment horizontal="center" vertical="center"/>
    </xf>
    <xf numFmtId="0" fontId="24" fillId="0" borderId="0" xfId="5" applyFont="1">
      <alignment vertical="center"/>
    </xf>
    <xf numFmtId="0" fontId="20" fillId="0" borderId="50" xfId="5" applyFont="1" applyBorder="1" applyAlignment="1">
      <alignment horizontal="center" vertical="center"/>
    </xf>
    <xf numFmtId="0" fontId="20" fillId="0" borderId="2" xfId="5" applyFont="1" applyBorder="1" applyAlignment="1">
      <alignment horizontal="center" vertical="center"/>
    </xf>
    <xf numFmtId="5" fontId="20" fillId="0" borderId="51" xfId="5" applyNumberFormat="1" applyFont="1" applyBorder="1" applyAlignment="1">
      <alignment horizontal="right" vertical="center" indent="1"/>
    </xf>
    <xf numFmtId="0" fontId="11" fillId="0" borderId="21" xfId="0" applyFont="1" applyBorder="1" applyAlignment="1">
      <alignment horizontal="center" vertical="center"/>
    </xf>
    <xf numFmtId="0" fontId="0" fillId="0" borderId="0" xfId="0" applyAlignment="1">
      <alignment vertical="center" shrinkToFit="1"/>
    </xf>
    <xf numFmtId="0" fontId="0" fillId="0" borderId="1" xfId="0" applyBorder="1" applyAlignment="1">
      <alignment horizontal="center" vertical="center" shrinkToFit="1"/>
    </xf>
    <xf numFmtId="0" fontId="0" fillId="0" borderId="21" xfId="0" applyBorder="1" applyAlignment="1">
      <alignment vertical="center" shrinkToFi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11" fillId="0" borderId="9"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Continuous" vertical="center"/>
    </xf>
    <xf numFmtId="0" fontId="28" fillId="0" borderId="25" xfId="0" applyFont="1" applyBorder="1" applyAlignment="1">
      <alignment horizontal="centerContinuous" vertical="center" shrinkToFit="1"/>
    </xf>
    <xf numFmtId="0" fontId="28" fillId="0" borderId="10" xfId="0" applyFont="1" applyBorder="1" applyAlignment="1">
      <alignment horizontal="centerContinuous" vertical="center"/>
    </xf>
    <xf numFmtId="0" fontId="28" fillId="0" borderId="11" xfId="0" applyFont="1" applyBorder="1" applyAlignment="1">
      <alignment horizontal="centerContinuous" vertical="center" shrinkToFit="1"/>
    </xf>
    <xf numFmtId="0" fontId="28" fillId="0" borderId="58" xfId="0" applyFont="1" applyBorder="1" applyAlignment="1">
      <alignment horizontal="center" vertical="center" shrinkToFit="1"/>
    </xf>
    <xf numFmtId="0" fontId="28" fillId="0" borderId="3" xfId="0" applyFont="1" applyBorder="1" applyAlignment="1">
      <alignment horizontal="center" vertical="center" shrinkToFit="1"/>
    </xf>
    <xf numFmtId="0" fontId="11" fillId="0" borderId="21" xfId="0" applyFont="1" applyBorder="1" applyAlignment="1">
      <alignment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shrinkToFit="1"/>
    </xf>
    <xf numFmtId="0" fontId="11" fillId="0" borderId="0" xfId="0" applyFont="1" applyAlignment="1">
      <alignment vertical="center"/>
    </xf>
    <xf numFmtId="0" fontId="22" fillId="0" borderId="0" xfId="0" applyFont="1" applyAlignment="1">
      <alignment vertical="center"/>
    </xf>
    <xf numFmtId="0" fontId="11" fillId="0" borderId="9" xfId="0" applyFont="1" applyBorder="1" applyAlignment="1">
      <alignment horizontal="center" vertical="center" textRotation="255"/>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11" fillId="0" borderId="2" xfId="0" applyFont="1" applyBorder="1" applyAlignment="1">
      <alignment horizontal="centerContinuous" vertical="center"/>
    </xf>
    <xf numFmtId="0" fontId="28" fillId="0" borderId="2" xfId="0" applyFont="1" applyBorder="1" applyAlignment="1">
      <alignment horizontal="centerContinuous" vertical="center"/>
    </xf>
    <xf numFmtId="0" fontId="11" fillId="0" borderId="0" xfId="0" applyFont="1" applyAlignment="1">
      <alignment horizontal="center" vertical="center" textRotation="255"/>
    </xf>
    <xf numFmtId="0" fontId="11" fillId="0" borderId="3" xfId="0" applyFont="1" applyBorder="1" applyAlignment="1">
      <alignment horizontal="center" vertical="center" textRotation="255"/>
    </xf>
    <xf numFmtId="0" fontId="33" fillId="0" borderId="55" xfId="0" applyFont="1" applyBorder="1" applyAlignment="1">
      <alignment horizontal="center" vertical="center"/>
    </xf>
    <xf numFmtId="0" fontId="33" fillId="0" borderId="56" xfId="0" applyFont="1" applyBorder="1" applyAlignment="1">
      <alignment horizontal="center" vertical="center"/>
    </xf>
    <xf numFmtId="0" fontId="28" fillId="0" borderId="2" xfId="0" applyFont="1" applyBorder="1" applyAlignment="1">
      <alignment horizontal="center" vertical="center"/>
    </xf>
    <xf numFmtId="0" fontId="11" fillId="0" borderId="0" xfId="0" applyFont="1"/>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11" fillId="0" borderId="2" xfId="0" applyFont="1" applyBorder="1" applyAlignment="1">
      <alignment horizontal="center" vertical="center"/>
    </xf>
    <xf numFmtId="0" fontId="0" fillId="0" borderId="0" xfId="0" applyAlignment="1">
      <alignment horizontal="center" vertical="center"/>
    </xf>
    <xf numFmtId="0" fontId="38" fillId="0" borderId="0" xfId="12" applyFont="1">
      <alignment vertical="center"/>
    </xf>
    <xf numFmtId="0" fontId="38" fillId="0" borderId="0" xfId="12" applyFont="1" applyAlignment="1">
      <alignment horizontal="center" vertical="center"/>
    </xf>
    <xf numFmtId="0" fontId="37" fillId="4" borderId="2" xfId="13" applyFont="1" applyFill="1" applyBorder="1" applyAlignment="1">
      <alignment horizontal="center" vertical="center" wrapText="1" shrinkToFit="1"/>
    </xf>
    <xf numFmtId="0" fontId="37" fillId="4" borderId="2" xfId="13" applyFont="1" applyFill="1" applyBorder="1" applyAlignment="1">
      <alignment horizontal="center" vertical="center" shrinkToFit="1"/>
    </xf>
    <xf numFmtId="0" fontId="0" fillId="0" borderId="0" xfId="0" applyAlignment="1">
      <alignment horizontal="center"/>
    </xf>
    <xf numFmtId="0" fontId="5" fillId="0" borderId="0" xfId="0" applyFont="1"/>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9" fillId="0" borderId="62" xfId="0" applyFont="1" applyBorder="1" applyAlignment="1">
      <alignment horizontal="center" vertical="center"/>
    </xf>
    <xf numFmtId="0" fontId="39" fillId="0" borderId="63" xfId="2" applyFont="1" applyBorder="1" applyAlignment="1">
      <alignment horizontal="center" vertical="center" shrinkToFit="1"/>
    </xf>
    <xf numFmtId="0" fontId="40" fillId="0" borderId="64" xfId="0" applyFont="1" applyBorder="1" applyAlignment="1">
      <alignment horizontal="center" vertical="center"/>
    </xf>
    <xf numFmtId="0" fontId="41" fillId="0" borderId="63" xfId="14" applyFont="1" applyBorder="1" applyAlignment="1">
      <alignment horizontal="center" vertical="center"/>
    </xf>
    <xf numFmtId="0" fontId="39" fillId="0" borderId="65" xfId="0" applyFont="1" applyBorder="1" applyAlignment="1">
      <alignment horizontal="center" vertical="center"/>
    </xf>
    <xf numFmtId="0" fontId="39" fillId="0" borderId="66" xfId="0" applyFont="1" applyBorder="1" applyAlignment="1">
      <alignment horizontal="center" vertical="center"/>
    </xf>
    <xf numFmtId="0" fontId="39" fillId="0" borderId="67" xfId="2" applyFont="1" applyBorder="1" applyAlignment="1">
      <alignment horizontal="center" vertical="center" shrinkToFit="1"/>
    </xf>
    <xf numFmtId="0" fontId="41" fillId="0" borderId="67" xfId="14" applyFont="1" applyBorder="1" applyAlignment="1">
      <alignment horizontal="center" vertical="center"/>
    </xf>
    <xf numFmtId="0" fontId="39" fillId="0" borderId="68" xfId="0" applyFont="1" applyBorder="1" applyAlignment="1">
      <alignment horizontal="center" vertical="center"/>
    </xf>
    <xf numFmtId="0" fontId="39" fillId="0" borderId="28" xfId="0" applyFont="1" applyBorder="1" applyAlignment="1">
      <alignment horizontal="center" vertical="center"/>
    </xf>
    <xf numFmtId="0" fontId="39" fillId="0" borderId="19" xfId="2" applyFont="1" applyBorder="1" applyAlignment="1">
      <alignment horizontal="center" vertical="center" shrinkToFit="1"/>
    </xf>
    <xf numFmtId="0" fontId="41" fillId="0" borderId="19" xfId="14" applyFont="1" applyBorder="1" applyAlignment="1">
      <alignment horizontal="center" vertical="center"/>
    </xf>
    <xf numFmtId="0" fontId="39" fillId="0" borderId="2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2" fillId="0" borderId="18"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45" xfId="0" applyFont="1" applyBorder="1" applyAlignment="1">
      <alignment horizontal="center" vertical="center"/>
    </xf>
    <xf numFmtId="0" fontId="42" fillId="0" borderId="2" xfId="0" applyFont="1" applyBorder="1" applyAlignment="1">
      <alignment horizontal="center" vertical="center"/>
    </xf>
    <xf numFmtId="0" fontId="42" fillId="0" borderId="51" xfId="0" applyFont="1" applyBorder="1" applyAlignment="1">
      <alignment horizontal="center" vertical="center"/>
    </xf>
    <xf numFmtId="0" fontId="42" fillId="0" borderId="71" xfId="0" applyFont="1" applyBorder="1" applyAlignment="1">
      <alignment horizontal="center" vertical="center"/>
    </xf>
    <xf numFmtId="0" fontId="42" fillId="0" borderId="72" xfId="0" applyFont="1" applyBorder="1" applyAlignment="1">
      <alignment horizontal="center" vertical="center"/>
    </xf>
    <xf numFmtId="0" fontId="42" fillId="0" borderId="73" xfId="0" applyFont="1" applyBorder="1" applyAlignment="1">
      <alignment horizontal="center" vertical="center"/>
    </xf>
    <xf numFmtId="0" fontId="0" fillId="0" borderId="3" xfId="0" applyBorder="1" applyAlignment="1">
      <alignment horizontal="center" vertical="center"/>
    </xf>
    <xf numFmtId="0" fontId="0" fillId="0" borderId="75" xfId="0" applyBorder="1" applyAlignment="1">
      <alignment horizontal="center" vertical="center"/>
    </xf>
    <xf numFmtId="0" fontId="0" fillId="0" borderId="35"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45" xfId="0" applyBorder="1" applyAlignment="1">
      <alignment horizontal="center" vertical="center"/>
    </xf>
    <xf numFmtId="0" fontId="0" fillId="0" borderId="2" xfId="0" applyBorder="1" applyAlignment="1">
      <alignment horizontal="center" vertical="center"/>
    </xf>
    <xf numFmtId="0" fontId="0" fillId="0" borderId="51"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5" fillId="0" borderId="77" xfId="0" applyFont="1" applyBorder="1" applyAlignment="1">
      <alignment horizontal="center" vertical="center"/>
    </xf>
    <xf numFmtId="0" fontId="0" fillId="0" borderId="77" xfId="0" applyBorder="1"/>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79" xfId="0" applyFont="1" applyBorder="1" applyAlignment="1">
      <alignment horizontal="center" vertical="center"/>
    </xf>
    <xf numFmtId="0" fontId="15" fillId="0" borderId="69" xfId="0" applyFont="1" applyBorder="1" applyAlignment="1">
      <alignment horizontal="center" vertical="center"/>
    </xf>
    <xf numFmtId="0" fontId="0" fillId="0" borderId="84" xfId="0" applyBorder="1" applyAlignment="1">
      <alignment horizontal="center"/>
    </xf>
    <xf numFmtId="0" fontId="0" fillId="0" borderId="85" xfId="0" applyBorder="1" applyAlignment="1">
      <alignment horizontal="center"/>
    </xf>
    <xf numFmtId="176" fontId="0" fillId="0" borderId="70" xfId="0" applyNumberFormat="1" applyBorder="1" applyAlignment="1">
      <alignment horizontal="center"/>
    </xf>
    <xf numFmtId="0" fontId="15" fillId="0" borderId="45" xfId="0" applyFont="1" applyBorder="1" applyAlignment="1">
      <alignment horizontal="center" vertical="center"/>
    </xf>
    <xf numFmtId="0" fontId="0" fillId="0" borderId="86" xfId="0" applyBorder="1" applyAlignment="1">
      <alignment horizontal="center"/>
    </xf>
    <xf numFmtId="0" fontId="0" fillId="0" borderId="87" xfId="0" applyBorder="1" applyAlignment="1">
      <alignment horizontal="center"/>
    </xf>
    <xf numFmtId="176" fontId="0" fillId="0" borderId="51" xfId="0" applyNumberFormat="1" applyBorder="1" applyAlignment="1">
      <alignment horizontal="center"/>
    </xf>
    <xf numFmtId="176" fontId="0" fillId="0" borderId="51" xfId="0" applyNumberFormat="1" applyBorder="1"/>
    <xf numFmtId="0" fontId="15" fillId="0" borderId="71" xfId="0" applyFont="1" applyBorder="1" applyAlignment="1">
      <alignment horizontal="center" vertical="center"/>
    </xf>
    <xf numFmtId="0" fontId="0" fillId="0" borderId="88" xfId="0" applyBorder="1" applyAlignment="1">
      <alignment horizontal="center"/>
    </xf>
    <xf numFmtId="0" fontId="0" fillId="0" borderId="89" xfId="0" applyBorder="1" applyAlignment="1">
      <alignment horizontal="center"/>
    </xf>
    <xf numFmtId="176" fontId="0" fillId="0" borderId="73" xfId="0" applyNumberFormat="1" applyBorder="1"/>
    <xf numFmtId="0" fontId="15" fillId="0" borderId="48" xfId="5" applyFont="1" applyBorder="1" applyAlignment="1">
      <alignment horizontal="center" vertical="center"/>
    </xf>
    <xf numFmtId="0" fontId="15" fillId="0" borderId="44" xfId="5" applyFont="1" applyBorder="1" applyAlignment="1">
      <alignment horizontal="center" vertical="center" wrapText="1"/>
    </xf>
    <xf numFmtId="0" fontId="11" fillId="0" borderId="0" xfId="0" applyFont="1" applyAlignment="1">
      <alignment horizontal="center" vertical="center"/>
    </xf>
    <xf numFmtId="0" fontId="0" fillId="0" borderId="0" xfId="0" applyAlignment="1">
      <alignment horizontal="left" vertical="center"/>
    </xf>
    <xf numFmtId="14" fontId="15" fillId="0" borderId="0" xfId="0" applyNumberFormat="1" applyFont="1" applyAlignment="1">
      <alignment vertical="center"/>
    </xf>
    <xf numFmtId="14" fontId="0" fillId="0" borderId="0" xfId="0" quotePrefix="1" applyNumberFormat="1" applyAlignment="1">
      <alignment vertical="center"/>
    </xf>
    <xf numFmtId="14" fontId="0" fillId="0" borderId="0" xfId="0" applyNumberFormat="1" applyAlignment="1">
      <alignment horizontal="left" vertical="center"/>
    </xf>
    <xf numFmtId="0" fontId="44" fillId="0" borderId="0" xfId="0" applyFont="1" applyAlignment="1">
      <alignment horizontal="right" vertical="center"/>
    </xf>
    <xf numFmtId="0" fontId="44" fillId="0" borderId="0" xfId="0" applyFont="1" applyAlignment="1">
      <alignment horizontal="center" vertical="center"/>
    </xf>
    <xf numFmtId="31" fontId="0" fillId="0" borderId="0" xfId="0" applyNumberFormat="1" applyAlignment="1">
      <alignment horizontal="left" vertical="center"/>
    </xf>
    <xf numFmtId="0" fontId="45" fillId="0" borderId="0" xfId="6" applyFont="1">
      <alignment vertical="center"/>
    </xf>
    <xf numFmtId="0" fontId="5" fillId="0" borderId="0" xfId="7" applyFont="1"/>
    <xf numFmtId="49" fontId="5" fillId="0" borderId="0" xfId="7" applyNumberFormat="1" applyFont="1" applyAlignment="1">
      <alignment horizontal="right" vertical="top"/>
    </xf>
    <xf numFmtId="49" fontId="5" fillId="0" borderId="0" xfId="7" applyNumberFormat="1" applyFont="1" applyAlignment="1">
      <alignment horizontal="center" vertical="top"/>
    </xf>
    <xf numFmtId="49" fontId="5" fillId="0" borderId="0" xfId="7" applyNumberFormat="1" applyFont="1" applyAlignment="1">
      <alignment horizontal="left" vertical="top"/>
    </xf>
    <xf numFmtId="49" fontId="5" fillId="0" borderId="0" xfId="7" applyNumberFormat="1" applyFont="1" applyAlignment="1">
      <alignment horizontal="center" vertical="top" shrinkToFit="1"/>
    </xf>
    <xf numFmtId="0" fontId="5" fillId="0" borderId="0" xfId="6" applyFont="1">
      <alignment vertical="center"/>
    </xf>
    <xf numFmtId="49" fontId="5" fillId="0" borderId="0" xfId="7" applyNumberFormat="1" applyFont="1" applyAlignment="1">
      <alignment horizontal="distributed" vertical="top"/>
    </xf>
    <xf numFmtId="49" fontId="5" fillId="0" borderId="0" xfId="7" applyNumberFormat="1" applyFont="1" applyAlignment="1">
      <alignment vertical="top"/>
    </xf>
    <xf numFmtId="0" fontId="5" fillId="0" borderId="0" xfId="7" applyFont="1" applyAlignment="1">
      <alignment vertical="top"/>
    </xf>
    <xf numFmtId="49" fontId="5" fillId="0" borderId="0" xfId="7" applyNumberFormat="1" applyFont="1" applyAlignment="1">
      <alignment vertical="center"/>
    </xf>
    <xf numFmtId="49" fontId="5" fillId="0" borderId="0" xfId="7" applyNumberFormat="1" applyFont="1" applyAlignment="1">
      <alignment vertical="top" shrinkToFit="1"/>
    </xf>
    <xf numFmtId="49" fontId="5" fillId="0" borderId="0" xfId="0" applyNumberFormat="1" applyFont="1" applyAlignment="1">
      <alignment vertical="center"/>
    </xf>
    <xf numFmtId="38" fontId="5" fillId="0" borderId="0" xfId="8" applyFont="1" applyFill="1" applyAlignment="1">
      <alignment horizontal="right" vertical="top"/>
    </xf>
    <xf numFmtId="49" fontId="47" fillId="0" borderId="0" xfId="1" applyNumberFormat="1" applyFont="1" applyFill="1" applyAlignment="1" applyProtection="1">
      <alignment vertical="center"/>
    </xf>
    <xf numFmtId="49" fontId="5" fillId="0" borderId="0" xfId="7" applyNumberFormat="1" applyFont="1" applyAlignment="1">
      <alignment horizontal="distributed" vertical="center"/>
    </xf>
    <xf numFmtId="49" fontId="5" fillId="0" borderId="0" xfId="7" applyNumberFormat="1" applyFont="1" applyAlignment="1">
      <alignment horizontal="left" vertical="center"/>
    </xf>
    <xf numFmtId="49" fontId="5" fillId="0" borderId="0" xfId="7" applyNumberFormat="1" applyFont="1" applyAlignment="1">
      <alignment horizontal="center" vertical="center"/>
    </xf>
    <xf numFmtId="49" fontId="5" fillId="0" borderId="0" xfId="7" applyNumberFormat="1" applyFont="1" applyAlignment="1">
      <alignment horizontal="right" vertical="center"/>
    </xf>
    <xf numFmtId="0" fontId="5" fillId="0" borderId="0" xfId="11">
      <alignment vertical="center"/>
    </xf>
    <xf numFmtId="49" fontId="5" fillId="0" borderId="0" xfId="0" applyNumberFormat="1" applyFont="1" applyAlignment="1">
      <alignment horizontal="left" vertical="center"/>
    </xf>
    <xf numFmtId="49" fontId="48" fillId="0" borderId="0" xfId="0" applyNumberFormat="1" applyFont="1" applyAlignment="1">
      <alignment vertical="center"/>
    </xf>
    <xf numFmtId="177" fontId="5" fillId="0" borderId="0" xfId="15" applyNumberFormat="1" applyFont="1">
      <alignment vertical="center"/>
    </xf>
    <xf numFmtId="0" fontId="38" fillId="5" borderId="2" xfId="0" applyFont="1" applyFill="1" applyBorder="1" applyAlignment="1">
      <alignment horizontal="center" vertical="center"/>
    </xf>
    <xf numFmtId="0" fontId="38" fillId="5" borderId="2" xfId="0" applyFont="1" applyFill="1" applyBorder="1" applyAlignment="1">
      <alignment horizontal="left" vertical="center"/>
    </xf>
    <xf numFmtId="0" fontId="38" fillId="0" borderId="2" xfId="0" applyFont="1" applyBorder="1" applyAlignment="1">
      <alignment horizontal="center" vertical="center"/>
    </xf>
    <xf numFmtId="0" fontId="38" fillId="0" borderId="2" xfId="0" applyFont="1" applyBorder="1" applyAlignment="1">
      <alignment horizontal="left" vertical="center"/>
    </xf>
    <xf numFmtId="38" fontId="5" fillId="0" borderId="0" xfId="8" applyFont="1" applyFill="1" applyAlignment="1">
      <alignment horizontal="right" vertical="top"/>
    </xf>
    <xf numFmtId="49" fontId="46" fillId="0" borderId="0" xfId="1" applyNumberFormat="1" applyFont="1" applyAlignment="1" applyProtection="1">
      <alignment horizontal="center" vertical="top"/>
    </xf>
    <xf numFmtId="49" fontId="46" fillId="0" borderId="0" xfId="1" applyNumberFormat="1" applyFont="1" applyFill="1" applyAlignment="1" applyProtection="1">
      <alignment horizontal="center" vertical="center"/>
    </xf>
    <xf numFmtId="49" fontId="49" fillId="0" borderId="0" xfId="7" applyNumberFormat="1" applyFont="1" applyAlignment="1">
      <alignment horizontal="center" vertical="center"/>
    </xf>
    <xf numFmtId="177" fontId="5" fillId="0" borderId="0" xfId="15" applyNumberFormat="1" applyFont="1" applyAlignment="1">
      <alignment horizontal="left" vertical="center" wrapText="1"/>
    </xf>
    <xf numFmtId="49" fontId="15" fillId="0" borderId="30" xfId="5" applyNumberFormat="1" applyFont="1" applyBorder="1" applyAlignment="1">
      <alignment horizontal="center" vertical="center"/>
    </xf>
    <xf numFmtId="49" fontId="15" fillId="0" borderId="29" xfId="5" applyNumberFormat="1" applyFont="1" applyBorder="1" applyAlignment="1">
      <alignment horizontal="center" vertical="center"/>
    </xf>
    <xf numFmtId="49" fontId="13" fillId="0" borderId="0" xfId="5" applyNumberFormat="1" applyFont="1" applyAlignment="1">
      <alignment horizontal="center" vertical="center" shrinkToFit="1"/>
    </xf>
    <xf numFmtId="0" fontId="13" fillId="0" borderId="0" xfId="5" applyFont="1" applyAlignment="1">
      <alignment horizontal="center" vertical="center" shrinkToFit="1"/>
    </xf>
    <xf numFmtId="0" fontId="14" fillId="3" borderId="0" xfId="5" applyFont="1" applyFill="1" applyAlignment="1">
      <alignment horizontal="center" vertical="center"/>
    </xf>
    <xf numFmtId="49" fontId="15" fillId="0" borderId="33" xfId="5" applyNumberFormat="1" applyFont="1" applyBorder="1" applyAlignment="1">
      <alignment horizontal="center" vertical="center"/>
    </xf>
    <xf numFmtId="49" fontId="15" fillId="0" borderId="32" xfId="5" applyNumberFormat="1" applyFont="1" applyBorder="1" applyAlignment="1">
      <alignment horizontal="center" vertical="center"/>
    </xf>
    <xf numFmtId="0" fontId="15" fillId="0" borderId="47" xfId="5" applyFont="1" applyBorder="1" applyAlignment="1">
      <alignment horizontal="center" vertical="center"/>
    </xf>
    <xf numFmtId="0" fontId="15" fillId="0" borderId="49" xfId="5" applyFont="1" applyBorder="1" applyAlignment="1">
      <alignment horizontal="center" vertical="center"/>
    </xf>
    <xf numFmtId="0" fontId="15" fillId="0" borderId="46" xfId="5" applyFont="1" applyBorder="1" applyAlignment="1">
      <alignment horizontal="center" vertical="center"/>
    </xf>
    <xf numFmtId="0" fontId="15" fillId="0" borderId="78"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81" xfId="0" applyFont="1" applyBorder="1" applyAlignment="1">
      <alignment horizontal="center" vertical="center" shrinkToFit="1"/>
    </xf>
    <xf numFmtId="0" fontId="15" fillId="0" borderId="90" xfId="0" applyFont="1" applyBorder="1" applyAlignment="1">
      <alignment horizontal="center" vertical="center"/>
    </xf>
    <xf numFmtId="49" fontId="43" fillId="0" borderId="78" xfId="0" applyNumberFormat="1" applyFont="1" applyBorder="1" applyAlignment="1">
      <alignment horizontal="center" vertical="center" wrapText="1" shrinkToFit="1"/>
    </xf>
    <xf numFmtId="0" fontId="43" fillId="0" borderId="80" xfId="0" applyFont="1" applyBorder="1" applyAlignment="1">
      <alignment horizontal="center" vertical="center" shrinkToFit="1"/>
    </xf>
    <xf numFmtId="0" fontId="43" fillId="0" borderId="81" xfId="0" applyFont="1" applyBorder="1" applyAlignment="1">
      <alignment horizontal="center" vertical="center" shrinkToFi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6" xfId="0" applyFont="1" applyBorder="1" applyAlignment="1">
      <alignment horizontal="center" vertical="center" shrinkToFi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25" fillId="0" borderId="52" xfId="0" applyFont="1" applyBorder="1" applyAlignment="1">
      <alignment horizontal="center" vertical="center"/>
    </xf>
    <xf numFmtId="49" fontId="23" fillId="0" borderId="1" xfId="0" applyNumberFormat="1"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2" xfId="0" applyFont="1" applyBorder="1" applyAlignment="1">
      <alignment horizontal="center" vertical="center" shrinkToFit="1"/>
    </xf>
    <xf numFmtId="0" fontId="11" fillId="0" borderId="9" xfId="0" applyFont="1" applyBorder="1" applyAlignment="1">
      <alignment horizontal="center" vertical="center" textRotation="255" shrinkToFit="1"/>
    </xf>
    <xf numFmtId="0" fontId="11" fillId="0" borderId="4" xfId="0" applyFont="1" applyBorder="1" applyAlignment="1">
      <alignment horizontal="center" vertical="center" textRotation="255" shrinkToFit="1"/>
    </xf>
    <xf numFmtId="0" fontId="11" fillId="0" borderId="3" xfId="0" applyFont="1" applyBorder="1" applyAlignment="1">
      <alignment horizontal="center" vertical="center" textRotation="255" shrinkToFit="1"/>
    </xf>
    <xf numFmtId="0" fontId="19" fillId="0" borderId="9" xfId="0" applyFont="1" applyBorder="1" applyAlignment="1">
      <alignment horizontal="center" vertical="center" textRotation="255" shrinkToFit="1"/>
    </xf>
    <xf numFmtId="0" fontId="19" fillId="0" borderId="4" xfId="0" applyFont="1" applyBorder="1" applyAlignment="1">
      <alignment horizontal="center" vertical="center" textRotation="255" shrinkToFit="1"/>
    </xf>
    <xf numFmtId="0" fontId="19" fillId="0" borderId="3" xfId="0" applyFont="1" applyBorder="1" applyAlignment="1">
      <alignment horizontal="center" vertical="center" textRotation="255" shrinkToFit="1"/>
    </xf>
    <xf numFmtId="0" fontId="11" fillId="0" borderId="9"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 xfId="0" applyFont="1" applyBorder="1" applyAlignment="1">
      <alignment horizontal="center" vertical="center" shrinkToFit="1"/>
    </xf>
    <xf numFmtId="0" fontId="0" fillId="0" borderId="9"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3" xfId="0" applyBorder="1" applyAlignment="1">
      <alignment horizontal="center" vertical="center" textRotation="255" shrinkToFit="1"/>
    </xf>
    <xf numFmtId="0" fontId="29" fillId="0" borderId="9" xfId="0" applyFont="1" applyBorder="1" applyAlignment="1">
      <alignment horizontal="center" vertical="center" textRotation="255" shrinkToFit="1"/>
    </xf>
    <xf numFmtId="0" fontId="29" fillId="0" borderId="4" xfId="0" applyFont="1" applyBorder="1" applyAlignment="1">
      <alignment horizontal="center" vertical="center" textRotation="255" shrinkToFit="1"/>
    </xf>
    <xf numFmtId="0" fontId="29" fillId="0" borderId="3" xfId="0" applyFont="1" applyBorder="1" applyAlignment="1">
      <alignment horizontal="center" vertical="center" textRotation="255" shrinkToFit="1"/>
    </xf>
    <xf numFmtId="0" fontId="28" fillId="0" borderId="9"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59"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2" xfId="0" applyFont="1" applyBorder="1" applyAlignment="1">
      <alignment horizontal="center" vertical="center" shrinkToFit="1"/>
    </xf>
    <xf numFmtId="0" fontId="32" fillId="0" borderId="1" xfId="0" applyFont="1" applyBorder="1" applyAlignment="1">
      <alignment horizontal="center" vertical="center"/>
    </xf>
    <xf numFmtId="0" fontId="32" fillId="0" borderId="22" xfId="0" applyFont="1" applyBorder="1" applyAlignment="1">
      <alignment horizontal="center" vertical="center"/>
    </xf>
    <xf numFmtId="0" fontId="32"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22" xfId="0" applyFont="1" applyBorder="1" applyAlignment="1">
      <alignment horizontal="center" vertical="center"/>
    </xf>
    <xf numFmtId="0" fontId="22"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20" fillId="0" borderId="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2" xfId="0" applyFont="1" applyBorder="1" applyAlignment="1">
      <alignment horizontal="center" vertical="center" shrinkToFi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35" fillId="0" borderId="9" xfId="0" applyFont="1" applyBorder="1" applyAlignment="1">
      <alignment horizontal="center" vertical="center"/>
    </xf>
    <xf numFmtId="0" fontId="3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36" fillId="0" borderId="9" xfId="0" applyFont="1" applyBorder="1" applyAlignment="1">
      <alignment horizontal="center" vertical="center"/>
    </xf>
    <xf numFmtId="0" fontId="36" fillId="0" borderId="3" xfId="0" applyFont="1" applyBorder="1" applyAlignment="1">
      <alignment horizontal="center" vertical="center"/>
    </xf>
  </cellXfs>
  <cellStyles count="16">
    <cellStyle name="ハイパーリンク" xfId="1" builtinId="8"/>
    <cellStyle name="桁区切り 2" xfId="8" xr:uid="{00000000-0005-0000-0000-000001000000}"/>
    <cellStyle name="標準" xfId="0" builtinId="0"/>
    <cellStyle name="標準 2" xfId="2" xr:uid="{00000000-0005-0000-0000-000003000000}"/>
    <cellStyle name="標準 2 2" xfId="3" xr:uid="{00000000-0005-0000-0000-000004000000}"/>
    <cellStyle name="標準 2 2 2" xfId="13" xr:uid="{00000000-0005-0000-0000-000005000000}"/>
    <cellStyle name="標準 2 3" xfId="15" xr:uid="{D3CF99FE-A3AF-4077-8F54-7F7732EA1C58}"/>
    <cellStyle name="標準 3" xfId="4" xr:uid="{00000000-0005-0000-0000-000006000000}"/>
    <cellStyle name="標準 4" xfId="6" xr:uid="{00000000-0005-0000-0000-000007000000}"/>
    <cellStyle name="標準 4 2" xfId="7" xr:uid="{00000000-0005-0000-0000-000008000000}"/>
    <cellStyle name="標準 5" xfId="9" xr:uid="{00000000-0005-0000-0000-000009000000}"/>
    <cellStyle name="標準 6" xfId="10" xr:uid="{00000000-0005-0000-0000-00000A000000}"/>
    <cellStyle name="標準 6 2" xfId="14" xr:uid="{00000000-0005-0000-0000-00000B000000}"/>
    <cellStyle name="標準_3_1_08ＡＢＣ選考会_要項" xfId="5" xr:uid="{00000000-0005-0000-0000-00000C000000}"/>
    <cellStyle name="標準_Book1" xfId="12" xr:uid="{00000000-0005-0000-0000-00000D000000}"/>
    <cellStyle name="標準_要項"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0&#24180;&#24230;\&#12424;&#12288;&#35201;&#38917;&#21442;&#21152;&#30003;&#36796;&#26360;\&#12304;&#12305;2020&#24180;&#24230;&#23398;&#24180;&#21029;&#30003;&#36796;(0726&#12294;&#209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シングルス"/>
      <sheetName val="女子シングルス"/>
      <sheetName val="男子ダブルス"/>
      <sheetName val="女子ダブルス"/>
      <sheetName val="コーチ・役員"/>
      <sheetName val="参加集約表"/>
      <sheetName val="個人登録"/>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gifusyoubad.gifu-badminton.com/" TargetMode="External"/><Relationship Id="rId2" Type="http://schemas.openxmlformats.org/officeDocument/2006/relationships/hyperlink" Target="mailto:gifu_syoubad@gifu-badminton.com" TargetMode="External"/><Relationship Id="rId1" Type="http://schemas.openxmlformats.org/officeDocument/2006/relationships/hyperlink" Target="http://gifusyoubad.sports.coocan.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B816-4899-4F86-B4B0-7F1B2D250E3F}">
  <sheetPr>
    <pageSetUpPr fitToPage="1"/>
  </sheetPr>
  <dimension ref="A1:F18"/>
  <sheetViews>
    <sheetView zoomScaleNormal="100" workbookViewId="0"/>
  </sheetViews>
  <sheetFormatPr defaultColWidth="11.875" defaultRowHeight="18" customHeight="1"/>
  <cols>
    <col min="1" max="1" width="11.875" style="137" customWidth="1"/>
    <col min="2" max="2" width="5.5" style="137" customWidth="1"/>
    <col min="3" max="3" width="11.875" style="137"/>
    <col min="4" max="4" width="14.625" style="137" bestFit="1" customWidth="1"/>
    <col min="5" max="16384" width="11.875" style="137"/>
  </cols>
  <sheetData>
    <row r="1" spans="1:6" ht="18" customHeight="1">
      <c r="A1" s="136" t="s">
        <v>210</v>
      </c>
    </row>
    <row r="2" spans="1:6" ht="18" customHeight="1">
      <c r="A2" s="138"/>
      <c r="B2" s="139"/>
      <c r="C2" s="1"/>
    </row>
    <row r="3" spans="1:6" ht="18" customHeight="1">
      <c r="A3" s="138"/>
    </row>
    <row r="4" spans="1:6" ht="18" customHeight="1">
      <c r="A4" s="140"/>
    </row>
    <row r="6" spans="1:6" ht="18" customHeight="1">
      <c r="E6" s="141"/>
    </row>
    <row r="11" spans="1:6" ht="18" customHeight="1">
      <c r="F11" s="142"/>
    </row>
    <row r="14" spans="1:6" ht="18" customHeight="1">
      <c r="A14" s="140"/>
    </row>
    <row r="16" spans="1:6" ht="18" customHeight="1">
      <c r="A16" s="140"/>
    </row>
    <row r="17" spans="4:4" ht="18" customHeight="1">
      <c r="D17" s="143"/>
    </row>
    <row r="18" spans="4:4" ht="18" customHeight="1">
      <c r="D18" s="143"/>
    </row>
  </sheetData>
  <phoneticPr fontId="7"/>
  <pageMargins left="0.59055118110236227" right="0.59055118110236227"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80"/>
  <sheetViews>
    <sheetView zoomScale="55" zoomScaleNormal="55" workbookViewId="0"/>
  </sheetViews>
  <sheetFormatPr defaultColWidth="9" defaultRowHeight="13.5"/>
  <cols>
    <col min="1" max="1" width="12.625" style="76" customWidth="1"/>
    <col min="2" max="3" width="11.625" style="76" customWidth="1"/>
    <col min="4" max="4" width="15.625" style="76" customWidth="1"/>
    <col min="5" max="5" width="4.625" style="76" customWidth="1"/>
    <col min="6" max="6" width="3.625" style="76" customWidth="1"/>
    <col min="7" max="7" width="12.625" style="76" customWidth="1"/>
    <col min="8" max="9" width="11.625" style="76" customWidth="1"/>
    <col min="10" max="10" width="15.625" style="76" customWidth="1"/>
    <col min="11" max="11" width="4.625" style="76" customWidth="1"/>
    <col min="12" max="12" width="3.625" style="76" customWidth="1"/>
    <col min="13" max="13" width="12.625" style="76" customWidth="1"/>
    <col min="14" max="15" width="11.625" style="76" customWidth="1"/>
    <col min="16" max="16" width="15.625" style="76" customWidth="1"/>
    <col min="17" max="17" width="4.625" style="76" customWidth="1"/>
    <col min="18" max="18" width="3.625" style="76" customWidth="1"/>
    <col min="19" max="16384" width="9" style="76"/>
  </cols>
  <sheetData>
    <row r="1" spans="1:37" ht="21" customHeight="1">
      <c r="A1" s="76" t="s">
        <v>179</v>
      </c>
    </row>
    <row r="2" spans="1:37" ht="21" customHeight="1"/>
    <row r="3" spans="1:37" ht="21" customHeight="1" thickBot="1">
      <c r="A3" s="76" t="str">
        <f>'ダブルス　男子'!B3</f>
        <v>６年生以下男子</v>
      </c>
      <c r="G3" s="76" t="str">
        <f>'ダブルス　男子'!M3</f>
        <v>５年生以下男子</v>
      </c>
      <c r="M3" s="76" t="str">
        <f>'ダブルス　男子'!X3</f>
        <v>４年生以下男子</v>
      </c>
    </row>
    <row r="4" spans="1:37" ht="21" customHeight="1" thickBot="1">
      <c r="A4" s="77" t="s">
        <v>180</v>
      </c>
      <c r="B4" s="78" t="s">
        <v>181</v>
      </c>
      <c r="C4" s="78" t="s">
        <v>182</v>
      </c>
      <c r="D4" s="78" t="s">
        <v>183</v>
      </c>
      <c r="E4" s="79" t="s">
        <v>184</v>
      </c>
      <c r="G4" s="77" t="s">
        <v>180</v>
      </c>
      <c r="H4" s="78" t="s">
        <v>181</v>
      </c>
      <c r="I4" s="78" t="s">
        <v>182</v>
      </c>
      <c r="J4" s="78" t="s">
        <v>185</v>
      </c>
      <c r="K4" s="79" t="s">
        <v>184</v>
      </c>
      <c r="M4" s="77" t="s">
        <v>180</v>
      </c>
      <c r="N4" s="78" t="s">
        <v>181</v>
      </c>
      <c r="O4" s="78" t="s">
        <v>182</v>
      </c>
      <c r="P4" s="78" t="s">
        <v>185</v>
      </c>
      <c r="Q4" s="79" t="s">
        <v>184</v>
      </c>
    </row>
    <row r="5" spans="1:37" ht="21" customHeight="1">
      <c r="A5" s="80" t="str">
        <f>'ダブルス　男子'!C8&amp;"　"&amp;'ダブルス　男子'!D8</f>
        <v>　</v>
      </c>
      <c r="B5" s="81" t="str">
        <f>IF('ダブルス　男子'!J7=0,"",'ダブルス　男子'!J7)</f>
        <v/>
      </c>
      <c r="C5" s="82" t="str">
        <f>IF('ダブルス　男子'!C9=0,"",'ダブルス　男子'!C9)</f>
        <v/>
      </c>
      <c r="D5" s="83" t="str">
        <f>'ダブルス　男子'!C7&amp;"　"&amp;'ダブルス　男子'!D7</f>
        <v>　</v>
      </c>
      <c r="E5" s="84" t="str">
        <f>IF('ダブルス　男子'!E7=0,"",'ダブルス　男子'!E7)</f>
        <v/>
      </c>
      <c r="G5" s="80" t="str">
        <f>'ダブルス　男子'!N8&amp;"　"&amp;'ダブルス　男子'!O8</f>
        <v>　</v>
      </c>
      <c r="H5" s="81" t="str">
        <f>IF('ダブルス　男子'!U7=0,"",'ダブルス　男子'!U7)</f>
        <v/>
      </c>
      <c r="I5" s="82" t="str">
        <f>IF('ダブルス　男子'!N9=0,"",'ダブルス　男子'!N9)</f>
        <v/>
      </c>
      <c r="J5" s="83" t="str">
        <f>'ダブルス　男子'!N7&amp;"　"&amp;'ダブルス　男子'!O7</f>
        <v>　</v>
      </c>
      <c r="K5" s="84" t="str">
        <f>IF('ダブルス　男子'!P7=0,"",'ダブルス　男子'!P7)</f>
        <v/>
      </c>
      <c r="M5" s="80" t="str">
        <f>'ダブルス　男子'!Y8&amp;"　"&amp;'ダブルス　男子'!Z8</f>
        <v>　</v>
      </c>
      <c r="N5" s="81" t="str">
        <f>IF('ダブルス　男子'!AF7=0,"",'ダブルス　男子'!AF7)</f>
        <v/>
      </c>
      <c r="O5" s="82" t="str">
        <f>IF('ダブルス　男子'!Y9=0,"",'ダブルス　男子'!Y9)</f>
        <v/>
      </c>
      <c r="P5" s="83" t="str">
        <f>'ダブルス　男子'!Y7&amp;"　"&amp;'ダブルス　男子'!Z7</f>
        <v>　</v>
      </c>
      <c r="Q5" s="84" t="str">
        <f>IF('ダブルス　男子'!AA7=0,"",'ダブルス　男子'!AA7)</f>
        <v/>
      </c>
      <c r="S5" s="76" ph="1"/>
      <c r="V5" s="76" ph="1"/>
      <c r="X5" s="76" ph="1"/>
      <c r="AA5" s="76" ph="1"/>
      <c r="AC5" s="76" ph="1"/>
      <c r="AF5" s="76" ph="1"/>
      <c r="AH5" s="76" ph="1"/>
      <c r="AK5" s="76" ph="1"/>
    </row>
    <row r="6" spans="1:37" ht="21" customHeight="1" thickBot="1">
      <c r="A6" s="85" t="str">
        <f>'ダブルス　男子'!G8&amp;"　"&amp;'ダブルス　男子'!H8</f>
        <v>　</v>
      </c>
      <c r="B6" s="86" t="str">
        <f>IF('ダブルス　男子'!J7=0,"",'ダブルス　男子'!J7)</f>
        <v/>
      </c>
      <c r="C6" s="86" t="str">
        <f>IF('ダブルス　男子'!G9=0,"",'ダブルス　男子'!G9)</f>
        <v/>
      </c>
      <c r="D6" s="87" t="str">
        <f>'ダブルス　男子'!G7&amp;"　"&amp;'ダブルス　男子'!H7</f>
        <v>　</v>
      </c>
      <c r="E6" s="88" t="str">
        <f>IF('ダブルス　男子'!I7=0,"",'ダブルス　男子'!I7)</f>
        <v/>
      </c>
      <c r="G6" s="85" t="str">
        <f>'ダブルス　男子'!R8&amp;"　"&amp;'ダブルス　男子'!S8</f>
        <v>　</v>
      </c>
      <c r="H6" s="86" t="str">
        <f>IF('ダブルス　男子'!U7=0,"",'ダブルス　男子'!U7)</f>
        <v/>
      </c>
      <c r="I6" s="86" t="str">
        <f>IF('ダブルス　男子'!R9=0,"",'ダブルス　男子'!R9)</f>
        <v/>
      </c>
      <c r="J6" s="87" t="str">
        <f>'ダブルス　男子'!R7&amp;"　"&amp;'ダブルス　男子'!S7</f>
        <v>　</v>
      </c>
      <c r="K6" s="88" t="str">
        <f>IF('ダブルス　男子'!T7=0,"",'ダブルス　男子'!T7)</f>
        <v/>
      </c>
      <c r="M6" s="85" t="str">
        <f>'ダブルス　男子'!AC8&amp;"　"&amp;'ダブルス　男子'!AD8</f>
        <v>　</v>
      </c>
      <c r="N6" s="86" t="str">
        <f>IF('ダブルス　男子'!AF7=0,"",'ダブルス　男子'!AF7)</f>
        <v/>
      </c>
      <c r="O6" s="86" t="str">
        <f>IF('ダブルス　男子'!AC9=0,"",'ダブルス　男子'!AC9)</f>
        <v/>
      </c>
      <c r="P6" s="87" t="str">
        <f>'ダブルス　男子'!AC7&amp;"　"&amp;'ダブルス　男子'!AD7</f>
        <v>　</v>
      </c>
      <c r="Q6" s="88" t="str">
        <f>IF('ダブルス　男子'!AE7=0,"",'ダブルス　男子'!AE7)</f>
        <v/>
      </c>
      <c r="S6" s="76" ph="1"/>
      <c r="X6" s="76" ph="1"/>
      <c r="AC6" s="76" ph="1"/>
      <c r="AH6" s="76" ph="1"/>
    </row>
    <row r="7" spans="1:37" ht="21" customHeight="1">
      <c r="A7" s="80" t="str">
        <f>'ダブルス　男子'!C11&amp;"　"&amp;'ダブルス　男子'!D11</f>
        <v>　</v>
      </c>
      <c r="B7" s="81" t="str">
        <f>IF('ダブルス　男子'!J10=0,"",'ダブルス　男子'!J10)</f>
        <v/>
      </c>
      <c r="C7" s="82" t="str">
        <f>IF('ダブルス　男子'!C12=0,"",'ダブルス　男子'!C12)</f>
        <v/>
      </c>
      <c r="D7" s="83" t="str">
        <f>'ダブルス　男子'!C10&amp;"　"&amp;'ダブルス　男子'!D10</f>
        <v>　</v>
      </c>
      <c r="E7" s="84" t="str">
        <f>IF('ダブルス　男子'!E10=0,"",'ダブルス　男子'!E10)</f>
        <v/>
      </c>
      <c r="G7" s="80" t="str">
        <f>'ダブルス　男子'!N11&amp;"　"&amp;'ダブルス　男子'!O11</f>
        <v>　</v>
      </c>
      <c r="H7" s="81" t="str">
        <f>IF('ダブルス　男子'!U10=0,"",'ダブルス　男子'!U10)</f>
        <v/>
      </c>
      <c r="I7" s="82" t="str">
        <f>IF('ダブルス　男子'!N12=0,"",'ダブルス　男子'!N12)</f>
        <v/>
      </c>
      <c r="J7" s="83" t="str">
        <f>'ダブルス　男子'!N10&amp;"　"&amp;'ダブルス　男子'!O10</f>
        <v>　</v>
      </c>
      <c r="K7" s="84" t="str">
        <f>IF('ダブルス　男子'!P10=0,"",'ダブルス　男子'!P10)</f>
        <v/>
      </c>
      <c r="M7" s="80" t="str">
        <f>'ダブルス　男子'!Y11&amp;"　"&amp;'ダブルス　男子'!Z11</f>
        <v>　</v>
      </c>
      <c r="N7" s="81" t="str">
        <f>IF('ダブルス　男子'!AF10=0,"",'ダブルス　男子'!AF10)</f>
        <v/>
      </c>
      <c r="O7" s="82" t="str">
        <f>IF('ダブルス　男子'!Y12=0,"",'ダブルス　男子'!Y12)</f>
        <v/>
      </c>
      <c r="P7" s="83" t="str">
        <f>'ダブルス　男子'!Y10&amp;"　"&amp;'ダブルス　男子'!Z10</f>
        <v>　</v>
      </c>
      <c r="Q7" s="84" t="str">
        <f>IF('ダブルス　男子'!AA10=0,"",'ダブルス　男子'!AA10)</f>
        <v/>
      </c>
      <c r="S7" s="76" ph="1"/>
      <c r="V7" s="76" ph="1"/>
      <c r="X7" s="76" ph="1"/>
      <c r="AA7" s="76" ph="1"/>
      <c r="AC7" s="76" ph="1"/>
      <c r="AF7" s="76" ph="1"/>
      <c r="AH7" s="76" ph="1"/>
      <c r="AK7" s="76" ph="1"/>
    </row>
    <row r="8" spans="1:37" ht="21" customHeight="1" thickBot="1">
      <c r="A8" s="85" t="str">
        <f>'ダブルス　男子'!G11&amp;"　"&amp;'ダブルス　男子'!H11</f>
        <v>　</v>
      </c>
      <c r="B8" s="86" t="str">
        <f>IF('ダブルス　男子'!J10=0,"",'ダブルス　男子'!J10)</f>
        <v/>
      </c>
      <c r="C8" s="86" t="str">
        <f>IF('ダブルス　男子'!G12=0,"",'ダブルス　男子'!G12)</f>
        <v/>
      </c>
      <c r="D8" s="87" t="str">
        <f>'ダブルス　男子'!G10&amp;"　"&amp;'ダブルス　男子'!H10</f>
        <v>　</v>
      </c>
      <c r="E8" s="88" t="str">
        <f>IF('ダブルス　男子'!I10=0,"",'ダブルス　男子'!I10)</f>
        <v/>
      </c>
      <c r="G8" s="85" t="str">
        <f>'ダブルス　男子'!R11&amp;"　"&amp;'ダブルス　男子'!S11</f>
        <v>　</v>
      </c>
      <c r="H8" s="86" t="str">
        <f>IF('ダブルス　男子'!U10=0,"",'ダブルス　男子'!U10)</f>
        <v/>
      </c>
      <c r="I8" s="86" t="str">
        <f>IF('ダブルス　男子'!R12=0,"",'ダブルス　男子'!R12)</f>
        <v/>
      </c>
      <c r="J8" s="87" t="str">
        <f>'ダブルス　男子'!R10&amp;"　"&amp;'ダブルス　男子'!S10</f>
        <v>　</v>
      </c>
      <c r="K8" s="88" t="str">
        <f>IF('ダブルス　男子'!T10=0,"",'ダブルス　男子'!T10)</f>
        <v/>
      </c>
      <c r="M8" s="85" t="str">
        <f>'ダブルス　男子'!AC11&amp;"　"&amp;'ダブルス　男子'!AD11</f>
        <v>　</v>
      </c>
      <c r="N8" s="86" t="str">
        <f>IF('ダブルス　男子'!AF10=0,"",'ダブルス　男子'!AF10)</f>
        <v/>
      </c>
      <c r="O8" s="86" t="str">
        <f>IF('ダブルス　男子'!AC12=0,"",'ダブルス　男子'!AC12)</f>
        <v/>
      </c>
      <c r="P8" s="87" t="str">
        <f>'ダブルス　男子'!AC10&amp;"　"&amp;'ダブルス　男子'!AD10</f>
        <v>　</v>
      </c>
      <c r="Q8" s="88" t="str">
        <f>IF('ダブルス　男子'!AE10=0,"",'ダブルス　男子'!AE10)</f>
        <v/>
      </c>
      <c r="S8" s="76" ph="1"/>
      <c r="X8" s="76" ph="1"/>
      <c r="AC8" s="76" ph="1"/>
      <c r="AH8" s="76" ph="1"/>
    </row>
    <row r="9" spans="1:37" ht="21" customHeight="1">
      <c r="A9" s="80" t="str">
        <f>'ダブルス　男子'!C14&amp;"　"&amp;'ダブルス　男子'!D14</f>
        <v>　</v>
      </c>
      <c r="B9" s="81" t="str">
        <f>IF('ダブルス　男子'!J13=0,"",'ダブルス　男子'!J13)</f>
        <v/>
      </c>
      <c r="C9" s="82" t="str">
        <f>IF('ダブルス　男子'!C15=0,"",'ダブルス　男子'!C15)</f>
        <v/>
      </c>
      <c r="D9" s="83" t="str">
        <f>'ダブルス　男子'!C13&amp;"　"&amp;'ダブルス　男子'!D13</f>
        <v>　</v>
      </c>
      <c r="E9" s="84" t="str">
        <f>IF('ダブルス　男子'!E13=0,"",'ダブルス　男子'!E13)</f>
        <v/>
      </c>
      <c r="G9" s="80" t="str">
        <f>'ダブルス　男子'!N14&amp;"　"&amp;'ダブルス　男子'!O14</f>
        <v>　</v>
      </c>
      <c r="H9" s="81" t="str">
        <f>IF('ダブルス　男子'!U13=0,"",'ダブルス　男子'!U13)</f>
        <v/>
      </c>
      <c r="I9" s="82" t="str">
        <f>IF('ダブルス　男子'!N15=0,"",'ダブルス　男子'!N15)</f>
        <v/>
      </c>
      <c r="J9" s="83" t="str">
        <f>'ダブルス　男子'!N13&amp;"　"&amp;'ダブルス　男子'!O13</f>
        <v>　</v>
      </c>
      <c r="K9" s="84" t="str">
        <f>IF('ダブルス　男子'!P13=0,"",'ダブルス　男子'!P13)</f>
        <v/>
      </c>
      <c r="M9" s="80" t="str">
        <f>'ダブルス　男子'!Y14&amp;"　"&amp;'ダブルス　男子'!Z14</f>
        <v>　</v>
      </c>
      <c r="N9" s="81" t="str">
        <f>IF('ダブルス　男子'!AF13=0,"",'ダブルス　男子'!AF13)</f>
        <v/>
      </c>
      <c r="O9" s="82" t="str">
        <f>IF('ダブルス　男子'!Y15=0,"",'ダブルス　男子'!Y15)</f>
        <v/>
      </c>
      <c r="P9" s="83" t="str">
        <f>'ダブルス　男子'!Y13&amp;"　"&amp;'ダブルス　男子'!Z13</f>
        <v>　</v>
      </c>
      <c r="Q9" s="84" t="str">
        <f>IF('ダブルス　男子'!AA13=0,"",'ダブルス　男子'!AA13)</f>
        <v/>
      </c>
      <c r="S9" s="76" ph="1"/>
      <c r="V9" s="76" ph="1"/>
      <c r="X9" s="76" ph="1"/>
      <c r="AA9" s="76" ph="1"/>
      <c r="AC9" s="76" ph="1"/>
      <c r="AF9" s="76" ph="1"/>
      <c r="AH9" s="76" ph="1"/>
      <c r="AK9" s="76" ph="1"/>
    </row>
    <row r="10" spans="1:37" ht="21" customHeight="1" thickBot="1">
      <c r="A10" s="85" t="str">
        <f>'ダブルス　男子'!G14&amp;"　"&amp;'ダブルス　男子'!H14</f>
        <v>　</v>
      </c>
      <c r="B10" s="86" t="str">
        <f>B9</f>
        <v/>
      </c>
      <c r="C10" s="86" t="str">
        <f>IF('ダブルス　男子'!G15=0,"",'ダブルス　男子'!G15)</f>
        <v/>
      </c>
      <c r="D10" s="87" t="str">
        <f>'ダブルス　男子'!G13&amp;"　"&amp;'ダブルス　男子'!H13</f>
        <v>　</v>
      </c>
      <c r="E10" s="88" t="str">
        <f>IF('ダブルス　男子'!I13=0,"",'ダブルス　男子'!I13)</f>
        <v/>
      </c>
      <c r="G10" s="85" t="str">
        <f>'ダブルス　男子'!R14&amp;"　"&amp;'ダブルス　男子'!S14</f>
        <v>　</v>
      </c>
      <c r="H10" s="86" t="str">
        <f>IF('ダブルス　男子'!U13=0,"",'ダブルス　男子'!U13)</f>
        <v/>
      </c>
      <c r="I10" s="86" t="str">
        <f>IF('ダブルス　男子'!R15=0,"",'ダブルス　男子'!R15)</f>
        <v/>
      </c>
      <c r="J10" s="87" t="str">
        <f>'ダブルス　男子'!R13&amp;"　"&amp;'ダブルス　男子'!S13</f>
        <v>　</v>
      </c>
      <c r="K10" s="88" t="str">
        <f>IF('ダブルス　男子'!T13=0,"",'ダブルス　男子'!T13)</f>
        <v/>
      </c>
      <c r="M10" s="85" t="str">
        <f>'ダブルス　男子'!AC14&amp;"　"&amp;'ダブルス　男子'!AD14</f>
        <v>　</v>
      </c>
      <c r="N10" s="86" t="str">
        <f>IF('ダブルス　男子'!AF13=0,"",'ダブルス　男子'!AF13)</f>
        <v/>
      </c>
      <c r="O10" s="86" t="str">
        <f>IF('ダブルス　男子'!AC15=0,"",'ダブルス　男子'!AC15)</f>
        <v/>
      </c>
      <c r="P10" s="87" t="str">
        <f>'ダブルス　男子'!AC13&amp;"　"&amp;'ダブルス　男子'!AD13</f>
        <v>　</v>
      </c>
      <c r="Q10" s="88" t="str">
        <f>IF('ダブルス　男子'!AE13=0,"",'ダブルス　男子'!AE13)</f>
        <v/>
      </c>
      <c r="S10" s="76" ph="1"/>
      <c r="X10" s="76" ph="1"/>
      <c r="AC10" s="76" ph="1"/>
      <c r="AH10" s="76" ph="1"/>
    </row>
    <row r="11" spans="1:37" ht="21" customHeight="1">
      <c r="A11" s="80" t="str">
        <f>'ダブルス　男子'!C17&amp;"　"&amp;'ダブルス　男子'!D17</f>
        <v>　</v>
      </c>
      <c r="B11" s="81" t="str">
        <f>IF('ダブルス　男子'!J16=0,"",'ダブルス　男子'!J16)</f>
        <v/>
      </c>
      <c r="C11" s="82" t="str">
        <f>IF('ダブルス　男子'!C18=0,"",'ダブルス　男子'!C18)</f>
        <v/>
      </c>
      <c r="D11" s="83" t="str">
        <f>'ダブルス　男子'!C16&amp;"　"&amp;'ダブルス　男子'!D16</f>
        <v>　</v>
      </c>
      <c r="E11" s="84" t="str">
        <f>IF('ダブルス　男子'!E16=0,"",'ダブルス　男子'!E16)</f>
        <v/>
      </c>
      <c r="G11" s="80" t="str">
        <f>'ダブルス　男子'!N17&amp;"　"&amp;'ダブルス　男子'!O17</f>
        <v>　</v>
      </c>
      <c r="H11" s="81" t="str">
        <f>IF('ダブルス　男子'!U16=0,"",'ダブルス　男子'!U16)</f>
        <v/>
      </c>
      <c r="I11" s="82" t="str">
        <f>IF('ダブルス　男子'!N18=0,"",'ダブルス　男子'!N18)</f>
        <v/>
      </c>
      <c r="J11" s="83" t="str">
        <f>'ダブルス　男子'!N16&amp;"　"&amp;'ダブルス　男子'!O16</f>
        <v>　</v>
      </c>
      <c r="K11" s="84" t="str">
        <f>IF('ダブルス　男子'!P16=0,"",'ダブルス　男子'!P16)</f>
        <v/>
      </c>
      <c r="M11" s="80" t="str">
        <f>'ダブルス　男子'!Y17&amp;"　"&amp;'ダブルス　男子'!Z17</f>
        <v>　</v>
      </c>
      <c r="N11" s="81" t="str">
        <f>IF('ダブルス　男子'!AF16=0,"",'ダブルス　男子'!AF16)</f>
        <v/>
      </c>
      <c r="O11" s="82" t="str">
        <f>IF('ダブルス　男子'!Y18=0,"",'ダブルス　男子'!Y18)</f>
        <v/>
      </c>
      <c r="P11" s="83" t="str">
        <f>'ダブルス　男子'!Y16&amp;"　"&amp;'ダブルス　男子'!Z16</f>
        <v>　</v>
      </c>
      <c r="Q11" s="84" t="str">
        <f>IF('ダブルス　男子'!AA16=0,"",'ダブルス　男子'!AA16)</f>
        <v/>
      </c>
      <c r="S11" s="76" ph="1"/>
      <c r="V11" s="76" ph="1"/>
      <c r="X11" s="76" ph="1"/>
      <c r="AA11" s="76" ph="1"/>
      <c r="AC11" s="76" ph="1"/>
      <c r="AF11" s="76" ph="1"/>
      <c r="AH11" s="76" ph="1"/>
      <c r="AK11" s="76" ph="1"/>
    </row>
    <row r="12" spans="1:37" ht="21" customHeight="1" thickBot="1">
      <c r="A12" s="85" t="str">
        <f>'ダブルス　男子'!G17&amp;"　"&amp;'ダブルス　男子'!H17</f>
        <v>　</v>
      </c>
      <c r="B12" s="86" t="str">
        <f>IF('ダブルス　男子'!J13=0,"",'ダブルス　男子'!J13)</f>
        <v/>
      </c>
      <c r="C12" s="86" t="str">
        <f>IF('ダブルス　男子'!G18=0,"",'ダブルス　男子'!G18)</f>
        <v/>
      </c>
      <c r="D12" s="87" t="str">
        <f>'ダブルス　男子'!G16&amp;"　"&amp;'ダブルス　男子'!H16</f>
        <v>　</v>
      </c>
      <c r="E12" s="88" t="str">
        <f>IF('ダブルス　男子'!I16=0,"",'ダブルス　男子'!I16)</f>
        <v/>
      </c>
      <c r="G12" s="85" t="str">
        <f>'ダブルス　男子'!R17&amp;"　"&amp;'ダブルス　男子'!S17</f>
        <v>　</v>
      </c>
      <c r="H12" s="86" t="str">
        <f>IF('ダブルス　男子'!U16=0,"",'ダブルス　男子'!U16)</f>
        <v/>
      </c>
      <c r="I12" s="86" t="str">
        <f>IF('ダブルス　男子'!R18=0,"",'ダブルス　男子'!R18)</f>
        <v/>
      </c>
      <c r="J12" s="87" t="str">
        <f>'ダブルス　男子'!R16&amp;"　"&amp;'ダブルス　男子'!S16</f>
        <v>　</v>
      </c>
      <c r="K12" s="88" t="str">
        <f>IF('ダブルス　男子'!T16=0,"",'ダブルス　男子'!T16)</f>
        <v/>
      </c>
      <c r="M12" s="85" t="str">
        <f>'ダブルス　男子'!AC17&amp;"　"&amp;'ダブルス　男子'!AD17</f>
        <v>　</v>
      </c>
      <c r="N12" s="86" t="str">
        <f>IF('ダブルス　男子'!AF16=0,"",'ダブルス　男子'!AF16)</f>
        <v/>
      </c>
      <c r="O12" s="86" t="str">
        <f>IF('ダブルス　男子'!AC18=0,"",'ダブルス　男子'!AC18)</f>
        <v/>
      </c>
      <c r="P12" s="87" t="str">
        <f>'ダブルス　男子'!AC16&amp;"　"&amp;'ダブルス　男子'!AD16</f>
        <v>　</v>
      </c>
      <c r="Q12" s="88" t="str">
        <f>IF('ダブルス　男子'!AE16=0,"",'ダブルス　男子'!AE16)</f>
        <v/>
      </c>
      <c r="S12" s="76" ph="1"/>
      <c r="X12" s="76" ph="1"/>
      <c r="AC12" s="76" ph="1"/>
      <c r="AH12" s="76" ph="1"/>
    </row>
    <row r="13" spans="1:37" ht="21" customHeight="1">
      <c r="A13" s="80" t="str">
        <f>'ダブルス　男子'!C20&amp;"　"&amp;'ダブルス　男子'!D20</f>
        <v>　</v>
      </c>
      <c r="B13" s="81" t="str">
        <f>IF('ダブルス　男子'!J19=0,"",'ダブルス　男子'!J19)</f>
        <v/>
      </c>
      <c r="C13" s="82" t="str">
        <f>IF('ダブルス　男子'!C21=0,"",'ダブルス　男子'!C21)</f>
        <v/>
      </c>
      <c r="D13" s="83" t="str">
        <f>'ダブルス　男子'!C19&amp;"　"&amp;'ダブルス　男子'!D19</f>
        <v>　</v>
      </c>
      <c r="E13" s="84" t="str">
        <f>IF('ダブルス　男子'!E19=0,"",'ダブルス　男子'!E19)</f>
        <v/>
      </c>
      <c r="G13" s="80" t="str">
        <f>'ダブルス　男子'!N20&amp;"　"&amp;'ダブルス　男子'!O20</f>
        <v>　</v>
      </c>
      <c r="H13" s="81" t="str">
        <f>IF('ダブルス　男子'!U19=0,"",'ダブルス　男子'!U19)</f>
        <v/>
      </c>
      <c r="I13" s="82" t="str">
        <f>IF('ダブルス　男子'!N21=0,"",'ダブルス　男子'!N21)</f>
        <v/>
      </c>
      <c r="J13" s="83" t="str">
        <f>'ダブルス　男子'!N19&amp;"　"&amp;'ダブルス　男子'!O19</f>
        <v>　</v>
      </c>
      <c r="K13" s="84" t="str">
        <f>IF('ダブルス　男子'!P19=0,"",'ダブルス　男子'!P19)</f>
        <v/>
      </c>
      <c r="M13" s="80" t="str">
        <f>'ダブルス　男子'!Y20&amp;"　"&amp;'ダブルス　男子'!Z20</f>
        <v>　</v>
      </c>
      <c r="N13" s="81" t="str">
        <f>IF('ダブルス　男子'!AF19=0,"",'ダブルス　男子'!AF19)</f>
        <v/>
      </c>
      <c r="O13" s="82" t="str">
        <f>IF('ダブルス　男子'!Y21=0,"",'ダブルス　男子'!Y21)</f>
        <v/>
      </c>
      <c r="P13" s="83" t="str">
        <f>'ダブルス　男子'!Y19&amp;"　"&amp;'ダブルス　男子'!Z19</f>
        <v>　</v>
      </c>
      <c r="Q13" s="84" t="str">
        <f>IF('ダブルス　男子'!AA19=0,"",'ダブルス　男子'!AA19)</f>
        <v/>
      </c>
      <c r="S13" s="76" ph="1"/>
      <c r="V13" s="76" ph="1"/>
      <c r="X13" s="76" ph="1"/>
      <c r="AA13" s="76" ph="1"/>
      <c r="AC13" s="76" ph="1"/>
      <c r="AF13" s="76" ph="1"/>
      <c r="AH13" s="76" ph="1"/>
      <c r="AK13" s="76" ph="1"/>
    </row>
    <row r="14" spans="1:37" ht="21" customHeight="1" thickBot="1">
      <c r="A14" s="85" t="str">
        <f>'ダブルス　男子'!G20&amp;"　"&amp;'ダブルス　男子'!H20</f>
        <v>　</v>
      </c>
      <c r="B14" s="86" t="str">
        <f>IF('ダブルス　男子'!J19=0,"",'ダブルス　男子'!J19)</f>
        <v/>
      </c>
      <c r="C14" s="86" t="str">
        <f>IF('ダブルス　男子'!G21=0,"",'ダブルス　男子'!G21)</f>
        <v/>
      </c>
      <c r="D14" s="87" t="str">
        <f>'ダブルス　男子'!G19&amp;"　"&amp;'ダブルス　男子'!H19</f>
        <v>　</v>
      </c>
      <c r="E14" s="88" t="str">
        <f>IF('ダブルス　男子'!I19=0,"",'ダブルス　男子'!I19)</f>
        <v/>
      </c>
      <c r="G14" s="85" t="str">
        <f>'ダブルス　男子'!R20&amp;"　"&amp;'ダブルス　男子'!S20</f>
        <v>　</v>
      </c>
      <c r="H14" s="86" t="str">
        <f>IF('ダブルス　男子'!U19=0,"",'ダブルス　男子'!U19)</f>
        <v/>
      </c>
      <c r="I14" s="86" t="str">
        <f>IF('ダブルス　男子'!R21=0,"",'ダブルス　男子'!R21)</f>
        <v/>
      </c>
      <c r="J14" s="87" t="str">
        <f>'ダブルス　男子'!R19&amp;"　"&amp;'ダブルス　男子'!S19</f>
        <v>　</v>
      </c>
      <c r="K14" s="88" t="str">
        <f>IF('ダブルス　男子'!T19=0,"",'ダブルス　男子'!T19)</f>
        <v/>
      </c>
      <c r="M14" s="85" t="str">
        <f>'ダブルス　男子'!AC20&amp;"　"&amp;'ダブルス　男子'!AD20</f>
        <v>　</v>
      </c>
      <c r="N14" s="86" t="str">
        <f>IF('ダブルス　男子'!AF19=0,"",'ダブルス　男子'!AF19)</f>
        <v/>
      </c>
      <c r="O14" s="86" t="str">
        <f>IF('ダブルス　男子'!AC21=0,"",'ダブルス　男子'!AC21)</f>
        <v/>
      </c>
      <c r="P14" s="87" t="str">
        <f>'ダブルス　男子'!AC19&amp;"　"&amp;'ダブルス　男子'!AD19</f>
        <v>　</v>
      </c>
      <c r="Q14" s="88" t="str">
        <f>IF('ダブルス　男子'!AE19=0,"",'ダブルス　男子'!AE19)</f>
        <v/>
      </c>
      <c r="S14" s="76" ph="1"/>
      <c r="X14" s="76" ph="1"/>
      <c r="AC14" s="76" ph="1"/>
      <c r="AH14" s="76" ph="1"/>
    </row>
    <row r="15" spans="1:37" ht="21" customHeight="1">
      <c r="A15" s="80" t="str">
        <f>'ダブルス　男子'!C23&amp;"　"&amp;'ダブルス　男子'!D23</f>
        <v>　</v>
      </c>
      <c r="B15" s="81" t="str">
        <f>IF('ダブルス　男子'!J22=0,"",'ダブルス　男子'!J22)</f>
        <v/>
      </c>
      <c r="C15" s="82" t="str">
        <f>IF('ダブルス　男子'!C24=0,"",'ダブルス　男子'!C24)</f>
        <v/>
      </c>
      <c r="D15" s="83" t="str">
        <f>'ダブルス　男子'!C22&amp;"　"&amp;'ダブルス　男子'!D22</f>
        <v>　</v>
      </c>
      <c r="E15" s="84" t="str">
        <f>IF('ダブルス　男子'!E22=0,"",'ダブルス　男子'!E22)</f>
        <v/>
      </c>
      <c r="G15" s="80" t="str">
        <f>'ダブルス　男子'!N23&amp;"　"&amp;'ダブルス　男子'!O23</f>
        <v>　</v>
      </c>
      <c r="H15" s="81" t="str">
        <f>IF('ダブルス　男子'!U22=0,"",'ダブルス　男子'!U22)</f>
        <v/>
      </c>
      <c r="I15" s="82" t="str">
        <f>IF('ダブルス　男子'!N24=0,"",'ダブルス　男子'!N24)</f>
        <v/>
      </c>
      <c r="J15" s="83" t="str">
        <f>'ダブルス　男子'!N22&amp;"　"&amp;'ダブルス　男子'!O22</f>
        <v>　</v>
      </c>
      <c r="K15" s="84" t="str">
        <f>IF('ダブルス　男子'!P22=0,"",'ダブルス　男子'!P22)</f>
        <v/>
      </c>
      <c r="M15" s="80" t="str">
        <f>'ダブルス　男子'!Y23&amp;"　"&amp;'ダブルス　男子'!Z23</f>
        <v>　</v>
      </c>
      <c r="N15" s="81" t="str">
        <f>IF('ダブルス　男子'!AF22=0,"",'ダブルス　男子'!AF22)</f>
        <v/>
      </c>
      <c r="O15" s="82" t="str">
        <f>IF('ダブルス　男子'!Y24=0,"",'ダブルス　男子'!Y24)</f>
        <v/>
      </c>
      <c r="P15" s="83" t="str">
        <f>'ダブルス　男子'!Y22&amp;"　"&amp;'ダブルス　男子'!Z22</f>
        <v>　</v>
      </c>
      <c r="Q15" s="84" t="str">
        <f>IF('ダブルス　男子'!AA22=0,"",'ダブルス　男子'!AA22)</f>
        <v/>
      </c>
      <c r="S15" s="76" ph="1"/>
      <c r="V15" s="76" ph="1"/>
      <c r="X15" s="76" ph="1"/>
      <c r="AA15" s="76" ph="1"/>
      <c r="AC15" s="76" ph="1"/>
      <c r="AF15" s="76" ph="1"/>
      <c r="AH15" s="76" ph="1"/>
      <c r="AK15" s="76" ph="1"/>
    </row>
    <row r="16" spans="1:37" ht="21" customHeight="1" thickBot="1">
      <c r="A16" s="85" t="str">
        <f>'ダブルス　男子'!G23&amp;"　"&amp;'ダブルス　男子'!H23</f>
        <v>　</v>
      </c>
      <c r="B16" s="86" t="str">
        <f>IF('ダブルス　男子'!J22=0,"",'ダブルス　男子'!J22)</f>
        <v/>
      </c>
      <c r="C16" s="86" t="str">
        <f>IF('ダブルス　男子'!G24=0,"",'ダブルス　男子'!G24)</f>
        <v/>
      </c>
      <c r="D16" s="87" t="str">
        <f>'ダブルス　男子'!G22&amp;"　"&amp;'ダブルス　男子'!H22</f>
        <v>　</v>
      </c>
      <c r="E16" s="88" t="str">
        <f>IF('ダブルス　男子'!I22=0,"",'ダブルス　男子'!I22)</f>
        <v/>
      </c>
      <c r="G16" s="85" t="str">
        <f>'ダブルス　男子'!R23&amp;"　"&amp;'ダブルス　男子'!S23</f>
        <v>　</v>
      </c>
      <c r="H16" s="86" t="str">
        <f>IF('ダブルス　男子'!U22=0,"",'ダブルス　男子'!U22)</f>
        <v/>
      </c>
      <c r="I16" s="86" t="str">
        <f>IF('ダブルス　男子'!R24=0,"",'ダブルス　男子'!R24)</f>
        <v/>
      </c>
      <c r="J16" s="87" t="str">
        <f>'ダブルス　男子'!R22&amp;"　"&amp;'ダブルス　男子'!S22</f>
        <v>　</v>
      </c>
      <c r="K16" s="88" t="str">
        <f>IF('ダブルス　男子'!T22=0,"",'ダブルス　男子'!T22)</f>
        <v/>
      </c>
      <c r="M16" s="85" t="str">
        <f>'ダブルス　男子'!AC23&amp;"　"&amp;'ダブルス　男子'!AD23</f>
        <v>　</v>
      </c>
      <c r="N16" s="86" t="str">
        <f>IF('ダブルス　男子'!AF22=0,"",'ダブルス　男子'!AF22)</f>
        <v/>
      </c>
      <c r="O16" s="86" t="str">
        <f>IF('ダブルス　男子'!AC24=0,"",'ダブルス　男子'!AC24)</f>
        <v/>
      </c>
      <c r="P16" s="87" t="str">
        <f>'ダブルス　男子'!AC22&amp;"　"&amp;'ダブルス　男子'!AD22</f>
        <v>　</v>
      </c>
      <c r="Q16" s="88" t="str">
        <f>IF('ダブルス　男子'!AE22=0,"",'ダブルス　男子'!AE22)</f>
        <v/>
      </c>
      <c r="S16" s="76" ph="1"/>
      <c r="X16" s="76" ph="1"/>
      <c r="AC16" s="76" ph="1"/>
      <c r="AH16" s="76" ph="1"/>
    </row>
    <row r="17" spans="1:37" ht="21" customHeight="1">
      <c r="A17" s="80" t="str">
        <f>'ダブルス　男子'!C26&amp;"　"&amp;'ダブルス　男子'!D26</f>
        <v>　</v>
      </c>
      <c r="B17" s="81" t="str">
        <f>IF('ダブルス　男子'!J25=0,"",'ダブルス　男子'!J25)</f>
        <v/>
      </c>
      <c r="C17" s="82" t="str">
        <f>IF('ダブルス　男子'!C27=0,"",'ダブルス　男子'!C27)</f>
        <v/>
      </c>
      <c r="D17" s="83" t="str">
        <f>'ダブルス　男子'!C25&amp;"　"&amp;'ダブルス　男子'!D25</f>
        <v>　</v>
      </c>
      <c r="E17" s="84" t="str">
        <f>IF('ダブルス　男子'!E25=0,"",'ダブルス　男子'!E25)</f>
        <v/>
      </c>
      <c r="G17" s="80" t="str">
        <f>'ダブルス　男子'!N26&amp;"　"&amp;'ダブルス　男子'!O26</f>
        <v>　</v>
      </c>
      <c r="H17" s="81" t="str">
        <f>IF('ダブルス　男子'!U25=0,"",'ダブルス　男子'!U25)</f>
        <v/>
      </c>
      <c r="I17" s="82" t="str">
        <f>IF('ダブルス　男子'!N27=0,"",'ダブルス　男子'!N27)</f>
        <v/>
      </c>
      <c r="J17" s="83" t="str">
        <f>'ダブルス　男子'!N25&amp;"　"&amp;'ダブルス　男子'!O25</f>
        <v>　</v>
      </c>
      <c r="K17" s="84" t="str">
        <f>IF('ダブルス　男子'!P25=0,"",'ダブルス　男子'!P25)</f>
        <v/>
      </c>
      <c r="M17" s="80" t="str">
        <f>'ダブルス　男子'!Y26&amp;"　"&amp;'ダブルス　男子'!Z26</f>
        <v>　</v>
      </c>
      <c r="N17" s="81" t="str">
        <f>IF('ダブルス　男子'!AF25=0,"",'ダブルス　男子'!AF25)</f>
        <v/>
      </c>
      <c r="O17" s="82" t="str">
        <f>IF('ダブルス　男子'!Y27=0,"",'ダブルス　男子'!Y27)</f>
        <v/>
      </c>
      <c r="P17" s="83" t="str">
        <f>'ダブルス　男子'!Y25&amp;"　"&amp;'ダブルス　男子'!Z25</f>
        <v>　</v>
      </c>
      <c r="Q17" s="84" t="str">
        <f>IF('ダブルス　男子'!AA25=0,"",'ダブルス　男子'!AA25)</f>
        <v/>
      </c>
      <c r="S17" s="76" ph="1"/>
      <c r="V17" s="76" ph="1"/>
      <c r="X17" s="76" ph="1"/>
      <c r="AA17" s="76" ph="1"/>
      <c r="AC17" s="76" ph="1"/>
      <c r="AF17" s="76" ph="1"/>
      <c r="AH17" s="76" ph="1"/>
      <c r="AK17" s="76" ph="1"/>
    </row>
    <row r="18" spans="1:37" ht="21" customHeight="1" thickBot="1">
      <c r="A18" s="85" t="str">
        <f>'ダブルス　男子'!G26&amp;"　"&amp;'ダブルス　男子'!H26</f>
        <v>　</v>
      </c>
      <c r="B18" s="86" t="str">
        <f>IF('ダブルス　男子'!J25=0,"",'ダブルス　男子'!J25)</f>
        <v/>
      </c>
      <c r="C18" s="86" t="str">
        <f>IF('ダブルス　男子'!G27=0,"",'ダブルス　男子'!G27)</f>
        <v/>
      </c>
      <c r="D18" s="87" t="str">
        <f>'ダブルス　男子'!G25&amp;"　"&amp;'ダブルス　男子'!H25</f>
        <v>　</v>
      </c>
      <c r="E18" s="88" t="str">
        <f>IF('ダブルス　男子'!I25=0,"",'ダブルス　男子'!I25)</f>
        <v/>
      </c>
      <c r="G18" s="85" t="str">
        <f>'ダブルス　男子'!R26&amp;"　"&amp;'ダブルス　男子'!S26</f>
        <v>　</v>
      </c>
      <c r="H18" s="86" t="str">
        <f>IF('ダブルス　男子'!U25=0,"",'ダブルス　男子'!U25)</f>
        <v/>
      </c>
      <c r="I18" s="86" t="str">
        <f>IF('ダブルス　男子'!R27=0,"",'ダブルス　男子'!R27)</f>
        <v/>
      </c>
      <c r="J18" s="87" t="str">
        <f>'ダブルス　男子'!R25&amp;"　"&amp;'ダブルス　男子'!S25</f>
        <v>　</v>
      </c>
      <c r="K18" s="88" t="str">
        <f>IF('ダブルス　男子'!T25=0,"",'ダブルス　男子'!T25)</f>
        <v/>
      </c>
      <c r="M18" s="85" t="str">
        <f>'ダブルス　男子'!AC26&amp;"　"&amp;'ダブルス　男子'!AD26</f>
        <v>　</v>
      </c>
      <c r="N18" s="86" t="str">
        <f>IF('ダブルス　男子'!AF25=0,"",'ダブルス　男子'!AF25)</f>
        <v/>
      </c>
      <c r="O18" s="86" t="str">
        <f>IF('ダブルス　男子'!AC27=0,"",'ダブルス　男子'!AC27)</f>
        <v/>
      </c>
      <c r="P18" s="87" t="str">
        <f>'ダブルス　男子'!AC25&amp;"　"&amp;'ダブルス　男子'!AD25</f>
        <v>　</v>
      </c>
      <c r="Q18" s="88" t="str">
        <f>IF('ダブルス　男子'!AE25=0,"",'ダブルス　男子'!AE25)</f>
        <v/>
      </c>
      <c r="S18" s="76" ph="1"/>
      <c r="X18" s="76" ph="1"/>
      <c r="AC18" s="76" ph="1"/>
      <c r="AH18" s="76" ph="1"/>
    </row>
    <row r="19" spans="1:37" ht="21" customHeight="1">
      <c r="A19" s="80" t="str">
        <f>'ダブルス　男子'!C29&amp;"　"&amp;'ダブルス　男子'!D29</f>
        <v>　</v>
      </c>
      <c r="B19" s="81" t="str">
        <f>IF('ダブルス　男子'!J28=0,"",'ダブルス　男子'!J28)</f>
        <v/>
      </c>
      <c r="C19" s="82" t="str">
        <f>IF('ダブルス　男子'!C30=0,"",'ダブルス　男子'!C30)</f>
        <v/>
      </c>
      <c r="D19" s="83" t="str">
        <f>'ダブルス　男子'!C28&amp;"　"&amp;'ダブルス　男子'!D28</f>
        <v>　</v>
      </c>
      <c r="E19" s="84" t="str">
        <f>IF('ダブルス　男子'!E28=0,"",'ダブルス　男子'!E28)</f>
        <v/>
      </c>
      <c r="G19" s="80" t="str">
        <f>'ダブルス　男子'!N29&amp;"　"&amp;'ダブルス　男子'!O29</f>
        <v>　</v>
      </c>
      <c r="H19" s="81" t="str">
        <f>IF('ダブルス　男子'!U28=0,"",'ダブルス　男子'!U28)</f>
        <v/>
      </c>
      <c r="I19" s="82" t="str">
        <f>IF('ダブルス　男子'!N30=0,"",'ダブルス　男子'!N30)</f>
        <v/>
      </c>
      <c r="J19" s="83" t="str">
        <f>'ダブルス　男子'!N28&amp;"　"&amp;'ダブルス　男子'!O28</f>
        <v>　</v>
      </c>
      <c r="K19" s="84" t="str">
        <f>IF('ダブルス　男子'!P28=0,"",'ダブルス　男子'!P28)</f>
        <v/>
      </c>
      <c r="M19" s="80" t="str">
        <f>'ダブルス　男子'!Y29&amp;"　"&amp;'ダブルス　男子'!Z29</f>
        <v>　</v>
      </c>
      <c r="N19" s="81" t="str">
        <f>IF('ダブルス　男子'!AF28=0,"",'ダブルス　男子'!AF28)</f>
        <v/>
      </c>
      <c r="O19" s="82" t="str">
        <f>IF('ダブルス　男子'!Y30=0,"",'ダブルス　男子'!Y30)</f>
        <v/>
      </c>
      <c r="P19" s="83" t="str">
        <f>'ダブルス　男子'!Y28&amp;"　"&amp;'ダブルス　男子'!Z28</f>
        <v>　</v>
      </c>
      <c r="Q19" s="84" t="str">
        <f>IF('ダブルス　男子'!AA28=0,"",'ダブルス　男子'!AA28)</f>
        <v/>
      </c>
      <c r="S19" s="76" ph="1"/>
      <c r="V19" s="76" ph="1"/>
      <c r="X19" s="76" ph="1"/>
      <c r="AA19" s="76" ph="1"/>
      <c r="AC19" s="76" ph="1"/>
      <c r="AF19" s="76" ph="1"/>
      <c r="AH19" s="76" ph="1"/>
      <c r="AK19" s="76" ph="1"/>
    </row>
    <row r="20" spans="1:37" ht="21" customHeight="1" thickBot="1">
      <c r="A20" s="89" t="str">
        <f>'ダブルス　男子'!G29&amp;"　"&amp;'ダブルス　男子'!H29</f>
        <v>　</v>
      </c>
      <c r="B20" s="90" t="str">
        <f>IF('ダブルス　男子'!J28=0,"",'ダブルス　男子'!J28)</f>
        <v/>
      </c>
      <c r="C20" s="90" t="str">
        <f>IF('ダブルス　男子'!G30=0,"",'ダブルス　男子'!G30)</f>
        <v/>
      </c>
      <c r="D20" s="91" t="str">
        <f>'ダブルス　男子'!G28&amp;"　"&amp;'ダブルス　男子'!H28</f>
        <v>　</v>
      </c>
      <c r="E20" s="92" t="str">
        <f>IF('ダブルス　男子'!I28=0,"",'ダブルス　男子'!I28)</f>
        <v/>
      </c>
      <c r="G20" s="89" t="str">
        <f>'ダブルス　男子'!R29&amp;"　"&amp;'ダブルス　男子'!S29</f>
        <v>　</v>
      </c>
      <c r="H20" s="90" t="str">
        <f>IF('ダブルス　男子'!U28=0,"",'ダブルス　男子'!U28)</f>
        <v/>
      </c>
      <c r="I20" s="90" t="str">
        <f>IF('ダブルス　男子'!R30=0,"",'ダブルス　男子'!R30)</f>
        <v/>
      </c>
      <c r="J20" s="91" t="str">
        <f>'ダブルス　男子'!R28&amp;"　"&amp;'ダブルス　男子'!S28</f>
        <v>　</v>
      </c>
      <c r="K20" s="92" t="str">
        <f>IF('ダブルス　男子'!T28=0,"",'ダブルス　男子'!T28)</f>
        <v/>
      </c>
      <c r="M20" s="89" t="str">
        <f>'ダブルス　男子'!AC29&amp;"　"&amp;'ダブルス　男子'!AD29</f>
        <v>　</v>
      </c>
      <c r="N20" s="90" t="str">
        <f>IF('ダブルス　男子'!AF28=0,"",'ダブルス　男子'!AF28)</f>
        <v/>
      </c>
      <c r="O20" s="90" t="str">
        <f>IF('ダブルス　男子'!AC30=0,"",'ダブルス　男子'!AC30)</f>
        <v/>
      </c>
      <c r="P20" s="91" t="str">
        <f>'ダブルス　男子'!AC28&amp;"　"&amp;'ダブルス　男子'!AD28</f>
        <v>　</v>
      </c>
      <c r="Q20" s="92" t="str">
        <f>IF('ダブルス　男子'!AE28=0,"",'ダブルス　男子'!AE28)</f>
        <v/>
      </c>
      <c r="S20" s="76" ph="1"/>
      <c r="X20" s="76" ph="1"/>
      <c r="AC20" s="76" ph="1"/>
      <c r="AH20" s="76" ph="1"/>
    </row>
    <row r="21" spans="1:37" ht="21" customHeight="1">
      <c r="A21" s="76" ph="1"/>
      <c r="G21" s="76" ph="1"/>
      <c r="M21" s="76" ph="1"/>
      <c r="S21" s="76" ph="1"/>
      <c r="X21" s="76" ph="1"/>
      <c r="AC21" s="76" ph="1"/>
      <c r="AH21" s="76" ph="1"/>
    </row>
    <row r="22" spans="1:37" ht="21" customHeight="1">
      <c r="A22" s="76" ph="1"/>
      <c r="D22" s="76" ph="1"/>
      <c r="G22" s="76" ph="1"/>
      <c r="J22" s="76" ph="1"/>
      <c r="M22" s="76" ph="1"/>
      <c r="P22" s="76" ph="1"/>
      <c r="S22" s="76" ph="1"/>
      <c r="V22" s="76" ph="1"/>
      <c r="X22" s="76" ph="1"/>
      <c r="AA22" s="76" ph="1"/>
      <c r="AC22" s="76" ph="1"/>
      <c r="AF22" s="76" ph="1"/>
      <c r="AH22" s="76" ph="1"/>
      <c r="AK22" s="76" ph="1"/>
    </row>
    <row r="23" spans="1:37" ht="21" customHeight="1">
      <c r="A23" s="76" t="s">
        <v>186</v>
      </c>
      <c r="X23" s="76" ph="1"/>
      <c r="AC23" s="76" ph="1"/>
      <c r="AH23" s="76" ph="1"/>
    </row>
    <row r="24" spans="1:37" ht="21" customHeight="1">
      <c r="V24" s="76" ph="1"/>
      <c r="X24" s="76" ph="1"/>
      <c r="AA24" s="76" ph="1"/>
      <c r="AC24" s="76" ph="1"/>
      <c r="AF24" s="76" ph="1"/>
      <c r="AH24" s="76" ph="1"/>
      <c r="AK24" s="76" ph="1"/>
    </row>
    <row r="25" spans="1:37" ht="21" customHeight="1" thickBot="1">
      <c r="A25" s="76" t="str">
        <f>'ダブルス　女子'!B3</f>
        <v>６年生以下女子</v>
      </c>
      <c r="G25" s="76" t="str">
        <f>'ダブルス　女子'!M3</f>
        <v>５年生以下女子</v>
      </c>
      <c r="M25" s="76" t="str">
        <f>'ダブルス　女子'!X3</f>
        <v>４年生以下女子</v>
      </c>
      <c r="X25" s="76" ph="1"/>
      <c r="AC25" s="76" ph="1"/>
      <c r="AH25" s="76" ph="1"/>
    </row>
    <row r="26" spans="1:37" ht="21" customHeight="1" thickBot="1">
      <c r="A26" s="77" t="s">
        <v>180</v>
      </c>
      <c r="B26" s="78" t="s">
        <v>181</v>
      </c>
      <c r="C26" s="78" t="s">
        <v>182</v>
      </c>
      <c r="D26" s="78" t="s">
        <v>185</v>
      </c>
      <c r="E26" s="79" t="s">
        <v>184</v>
      </c>
      <c r="G26" s="77" t="s">
        <v>180</v>
      </c>
      <c r="H26" s="78" t="s">
        <v>181</v>
      </c>
      <c r="I26" s="78" t="s">
        <v>182</v>
      </c>
      <c r="J26" s="78" t="s">
        <v>183</v>
      </c>
      <c r="K26" s="79" t="s">
        <v>184</v>
      </c>
      <c r="M26" s="77" t="s">
        <v>180</v>
      </c>
      <c r="N26" s="78" t="s">
        <v>181</v>
      </c>
      <c r="O26" s="78" t="s">
        <v>182</v>
      </c>
      <c r="P26" s="78" t="s">
        <v>185</v>
      </c>
      <c r="Q26" s="79" t="s">
        <v>184</v>
      </c>
      <c r="V26" s="76" ph="1"/>
      <c r="X26" s="76" ph="1"/>
      <c r="AA26" s="76" ph="1"/>
      <c r="AC26" s="76" ph="1"/>
      <c r="AF26" s="76" ph="1"/>
      <c r="AH26" s="76" ph="1"/>
      <c r="AK26" s="76" ph="1"/>
    </row>
    <row r="27" spans="1:37" ht="21" customHeight="1">
      <c r="A27" s="80" t="str">
        <f>'ダブルス　女子'!C8&amp;"　"&amp;'ダブルス　女子'!D8</f>
        <v>　</v>
      </c>
      <c r="B27" s="81" t="str">
        <f>IF('ダブルス　女子'!J7=0,"",'ダブルス　女子'!J7)</f>
        <v/>
      </c>
      <c r="C27" s="82" t="str">
        <f>IF('ダブルス　女子'!C9=0,"",'ダブルス　女子'!C9)</f>
        <v/>
      </c>
      <c r="D27" s="83" t="str">
        <f>'ダブルス　女子'!C7&amp;"　"&amp;'ダブルス　女子'!D7</f>
        <v>　</v>
      </c>
      <c r="E27" s="84" t="str">
        <f>IF('ダブルス　女子'!E7=0,"",'ダブルス　女子'!E7)</f>
        <v/>
      </c>
      <c r="G27" s="80" t="str">
        <f>'ダブルス　女子'!N8&amp;"　"&amp;'ダブルス　女子'!O8</f>
        <v>　</v>
      </c>
      <c r="H27" s="81" t="str">
        <f>IF('ダブルス　女子'!U7=0,"",'ダブルス　女子'!U7)</f>
        <v/>
      </c>
      <c r="I27" s="82" t="str">
        <f>IF('ダブルス　女子'!N9=0,"",'ダブルス　女子'!N9)</f>
        <v/>
      </c>
      <c r="J27" s="83" t="str">
        <f>'ダブルス　女子'!N7&amp;"　"&amp;'ダブルス　女子'!O7</f>
        <v>　</v>
      </c>
      <c r="K27" s="84" t="str">
        <f>IF('ダブルス　女子'!P7=0,"",'ダブルス　女子'!P7)</f>
        <v/>
      </c>
      <c r="M27" s="80" t="str">
        <f>'ダブルス　女子'!Y8&amp;"　"&amp;'ダブルス　女子'!Z8</f>
        <v>　</v>
      </c>
      <c r="N27" s="81" t="str">
        <f>IF('ダブルス　女子'!AF7=0,"",'ダブルス　女子'!AF7)</f>
        <v/>
      </c>
      <c r="O27" s="82" t="str">
        <f>IF('ダブルス　女子'!Y9=0,"",'ダブルス　女子'!Y9)</f>
        <v/>
      </c>
      <c r="P27" s="83" t="str">
        <f>'ダブルス　女子'!Y7&amp;"　"&amp;'ダブルス　女子'!Z7</f>
        <v>　</v>
      </c>
      <c r="Q27" s="84" t="str">
        <f>IF('ダブルス　女子'!AA7=0,"",'ダブルス　女子'!AA7)</f>
        <v/>
      </c>
    </row>
    <row r="28" spans="1:37" ht="21" customHeight="1" thickBot="1">
      <c r="A28" s="85" t="str">
        <f>'ダブルス　女子'!G8&amp;"　"&amp;'ダブルス　女子'!H8</f>
        <v>　</v>
      </c>
      <c r="B28" s="86" t="str">
        <f>IF('ダブルス　女子'!J7=0,"",'ダブルス　女子'!J7)</f>
        <v/>
      </c>
      <c r="C28" s="86" t="str">
        <f>IF('ダブルス　女子'!G9=0,"",'ダブルス　女子'!G9)</f>
        <v/>
      </c>
      <c r="D28" s="87" t="str">
        <f>'ダブルス　女子'!G7&amp;"　"&amp;'ダブルス　女子'!H7</f>
        <v>　</v>
      </c>
      <c r="E28" s="88">
        <f>IF('ダブルス　女子'!I7=0,"",'ダブルス　女子'!I7)</f>
        <v>6</v>
      </c>
      <c r="G28" s="85" t="str">
        <f>'ダブルス　女子'!R8&amp;"　"&amp;'ダブルス　女子'!S8</f>
        <v>　</v>
      </c>
      <c r="H28" s="86" t="str">
        <f>IF('ダブルス　女子'!U7=0,"",'ダブルス　女子'!U7)</f>
        <v/>
      </c>
      <c r="I28" s="86" t="str">
        <f>IF('ダブルス　女子'!R9=0,"",'ダブルス　女子'!R9)</f>
        <v/>
      </c>
      <c r="J28" s="87" t="str">
        <f>'ダブルス　女子'!R7&amp;"　"&amp;'ダブルス　女子'!S7</f>
        <v>　</v>
      </c>
      <c r="K28" s="88" t="str">
        <f>IF('ダブルス　女子'!T7=0,"",'ダブルス　女子'!T7)</f>
        <v/>
      </c>
      <c r="M28" s="85" t="str">
        <f>'ダブルス　女子'!AC8&amp;"　"&amp;'ダブルス　女子'!AD8</f>
        <v>　</v>
      </c>
      <c r="N28" s="86" t="str">
        <f>IF('ダブルス　女子'!AF7=0,"",'ダブルス　女子'!AF7)</f>
        <v/>
      </c>
      <c r="O28" s="86" t="str">
        <f>IF('ダブルス　女子'!AC9=0,"",'ダブルス　女子'!AC9)</f>
        <v/>
      </c>
      <c r="P28" s="87" t="str">
        <f>'ダブルス　女子'!AC7&amp;"　"&amp;'ダブルス　女子'!AD7</f>
        <v>　</v>
      </c>
      <c r="Q28" s="88" t="str">
        <f>IF('ダブルス　女子'!AE7=0,"",'ダブルス　女子'!AE7)</f>
        <v/>
      </c>
    </row>
    <row r="29" spans="1:37" ht="21" customHeight="1">
      <c r="A29" s="80" t="str">
        <f>'ダブルス　女子'!C11&amp;"　"&amp;'ダブルス　女子'!D11</f>
        <v>　</v>
      </c>
      <c r="B29" s="81" t="str">
        <f>IF('ダブルス　女子'!J10=0,"",'ダブルス　女子'!J10)</f>
        <v/>
      </c>
      <c r="C29" s="82" t="str">
        <f>IF('ダブルス　女子'!C12=0,"",'ダブルス　女子'!C12)</f>
        <v/>
      </c>
      <c r="D29" s="83" t="str">
        <f>'ダブルス　女子'!C10&amp;"　"&amp;'ダブルス　女子'!D10</f>
        <v>　</v>
      </c>
      <c r="E29" s="84" t="str">
        <f>IF('ダブルス　女子'!E10=0,"",'ダブルス　女子'!E10)</f>
        <v/>
      </c>
      <c r="G29" s="80" t="str">
        <f>'ダブルス　女子'!N11&amp;"　"&amp;'ダブルス　女子'!O11</f>
        <v>　</v>
      </c>
      <c r="H29" s="81" t="str">
        <f>IF('ダブルス　女子'!U10=0,"",'ダブルス　女子'!U10)</f>
        <v/>
      </c>
      <c r="I29" s="82" t="str">
        <f>IF('ダブルス　女子'!N12=0,"",'ダブルス　女子'!N12)</f>
        <v/>
      </c>
      <c r="J29" s="83" t="str">
        <f>'ダブルス　女子'!N10&amp;"　"&amp;'ダブルス　女子'!O10</f>
        <v>　</v>
      </c>
      <c r="K29" s="84" t="str">
        <f>IF('ダブルス　女子'!P10=0,"",'ダブルス　女子'!P10)</f>
        <v/>
      </c>
      <c r="M29" s="80" t="str">
        <f>'ダブルス　女子'!Y11&amp;"　"&amp;'ダブルス　女子'!Z11</f>
        <v>　</v>
      </c>
      <c r="N29" s="81" t="str">
        <f>IF('ダブルス　女子'!AF10=0,"",'ダブルス　女子'!AF10)</f>
        <v/>
      </c>
      <c r="O29" s="82" t="str">
        <f>IF('ダブルス　女子'!Y12=0,"",'ダブルス　女子'!Y12)</f>
        <v/>
      </c>
      <c r="P29" s="83" t="str">
        <f>'ダブルス　女子'!Y10&amp;"　"&amp;'ダブルス　女子'!Z10</f>
        <v>　</v>
      </c>
      <c r="Q29" s="84" t="str">
        <f>IF('ダブルス　女子'!AA10=0,"",'ダブルス　女子'!AA10)</f>
        <v/>
      </c>
    </row>
    <row r="30" spans="1:37" ht="21" customHeight="1" thickBot="1">
      <c r="A30" s="85" t="str">
        <f>'ダブルス　女子'!G11&amp;"　"&amp;'ダブルス　女子'!H11</f>
        <v>　</v>
      </c>
      <c r="B30" s="86" t="str">
        <f>IF('ダブルス　女子'!J10=0,"",'ダブルス　女子'!J10)</f>
        <v/>
      </c>
      <c r="C30" s="86" t="str">
        <f>IF('ダブルス　女子'!G12=0,"",'ダブルス　女子'!G12)</f>
        <v/>
      </c>
      <c r="D30" s="87" t="str">
        <f>'ダブルス　女子'!G10&amp;"　"&amp;'ダブルス　女子'!H10</f>
        <v>　</v>
      </c>
      <c r="E30" s="88" t="str">
        <f>IF('ダブルス　女子'!I10=0,"",'ダブルス　女子'!I10)</f>
        <v/>
      </c>
      <c r="G30" s="85" t="str">
        <f>'ダブルス　女子'!R11&amp;"　"&amp;'ダブルス　女子'!S11</f>
        <v>　</v>
      </c>
      <c r="H30" s="86" t="str">
        <f>IF('ダブルス　女子'!U10=0,"",'ダブルス　女子'!U10)</f>
        <v/>
      </c>
      <c r="I30" s="86" t="str">
        <f>IF('ダブルス　女子'!R12=0,"",'ダブルス　女子'!R12)</f>
        <v/>
      </c>
      <c r="J30" s="87" t="str">
        <f>'ダブルス　女子'!R10&amp;"　"&amp;'ダブルス　女子'!S10</f>
        <v>　</v>
      </c>
      <c r="K30" s="88" t="str">
        <f>IF('ダブルス　女子'!T10=0,"",'ダブルス　女子'!T10)</f>
        <v/>
      </c>
      <c r="M30" s="85" t="str">
        <f>'ダブルス　女子'!AC11&amp;"　"&amp;'ダブルス　女子'!AD11</f>
        <v>　</v>
      </c>
      <c r="N30" s="86" t="str">
        <f>IF('ダブルス　女子'!AF10=0,"",'ダブルス　女子'!AF10)</f>
        <v/>
      </c>
      <c r="O30" s="86" t="str">
        <f>IF('ダブルス　女子'!AC12=0,"",'ダブルス　女子'!AC12)</f>
        <v/>
      </c>
      <c r="P30" s="87" t="str">
        <f>'ダブルス　女子'!AC10&amp;"　"&amp;'ダブルス　女子'!AD10</f>
        <v>　</v>
      </c>
      <c r="Q30" s="88" t="str">
        <f>IF('ダブルス　女子'!AE10=0,"",'ダブルス　女子'!AE10)</f>
        <v/>
      </c>
    </row>
    <row r="31" spans="1:37" ht="21" customHeight="1">
      <c r="A31" s="80" t="str">
        <f>'ダブルス　女子'!C14&amp;"　"&amp;'ダブルス　女子'!D14</f>
        <v>　</v>
      </c>
      <c r="B31" s="81" t="str">
        <f>IF('ダブルス　女子'!J13=0,"",'ダブルス　女子'!J13)</f>
        <v/>
      </c>
      <c r="C31" s="82" t="str">
        <f>IF('ダブルス　女子'!C15=0,"",'ダブルス　女子'!C15)</f>
        <v/>
      </c>
      <c r="D31" s="83" t="str">
        <f>'ダブルス　女子'!C13&amp;"　"&amp;'ダブルス　女子'!D13</f>
        <v>　</v>
      </c>
      <c r="E31" s="84" t="str">
        <f>IF('ダブルス　女子'!E13=0,"",'ダブルス　女子'!E13)</f>
        <v/>
      </c>
      <c r="G31" s="80" t="str">
        <f>'ダブルス　女子'!N14&amp;"　"&amp;'ダブルス　女子'!O14</f>
        <v>　</v>
      </c>
      <c r="H31" s="81" t="str">
        <f>IF('ダブルス　女子'!U13=0,"",'ダブルス　女子'!U13)</f>
        <v/>
      </c>
      <c r="I31" s="82" t="str">
        <f>IF('ダブルス　女子'!N15=0,"",'ダブルス　女子'!N15)</f>
        <v/>
      </c>
      <c r="J31" s="83" t="str">
        <f>'ダブルス　女子'!N13&amp;"　"&amp;'ダブルス　女子'!O13</f>
        <v>　</v>
      </c>
      <c r="K31" s="84" t="str">
        <f>IF('ダブルス　女子'!P13=0,"",'ダブルス　女子'!P13)</f>
        <v/>
      </c>
      <c r="M31" s="80" t="str">
        <f>'ダブルス　女子'!Y14&amp;"　"&amp;'ダブルス　女子'!Z14</f>
        <v>　</v>
      </c>
      <c r="N31" s="81" t="str">
        <f>IF('ダブルス　女子'!AF13=0,"",'ダブルス　女子'!AF13)</f>
        <v/>
      </c>
      <c r="O31" s="82" t="str">
        <f>IF('ダブルス　女子'!Y15=0,"",'ダブルス　女子'!Y15)</f>
        <v/>
      </c>
      <c r="P31" s="83" t="str">
        <f>'ダブルス　女子'!Y13&amp;"　"&amp;'ダブルス　女子'!Z13</f>
        <v>　</v>
      </c>
      <c r="Q31" s="84" t="str">
        <f>IF('ダブルス　女子'!AA13=0,"",'ダブルス　女子'!AA13)</f>
        <v/>
      </c>
    </row>
    <row r="32" spans="1:37" ht="21" customHeight="1" thickBot="1">
      <c r="A32" s="85" t="str">
        <f>'ダブルス　女子'!G14&amp;"　"&amp;'ダブルス　女子'!H14</f>
        <v>　</v>
      </c>
      <c r="B32" s="86" t="str">
        <f>B31</f>
        <v/>
      </c>
      <c r="C32" s="86" t="str">
        <f>IF('ダブルス　女子'!G15=0,"",'ダブルス　女子'!G15)</f>
        <v/>
      </c>
      <c r="D32" s="87" t="str">
        <f>'ダブルス　女子'!G13&amp;"　"&amp;'ダブルス　女子'!H13</f>
        <v>　</v>
      </c>
      <c r="E32" s="88" t="str">
        <f>IF('ダブルス　女子'!I13=0,"",'ダブルス　女子'!I13)</f>
        <v/>
      </c>
      <c r="G32" s="85" t="str">
        <f>'ダブルス　女子'!R14&amp;"　"&amp;'ダブルス　女子'!S14</f>
        <v>　</v>
      </c>
      <c r="H32" s="86" t="str">
        <f>IF('ダブルス　女子'!U13=0,"",'ダブルス　女子'!U13)</f>
        <v/>
      </c>
      <c r="I32" s="86" t="str">
        <f>IF('ダブルス　女子'!R15=0,"",'ダブルス　女子'!R15)</f>
        <v/>
      </c>
      <c r="J32" s="87" t="str">
        <f>'ダブルス　女子'!R13&amp;"　"&amp;'ダブルス　女子'!S13</f>
        <v>　</v>
      </c>
      <c r="K32" s="88" t="str">
        <f>IF('ダブルス　女子'!T13=0,"",'ダブルス　女子'!T13)</f>
        <v/>
      </c>
      <c r="M32" s="85" t="str">
        <f>'ダブルス　女子'!AC14&amp;"　"&amp;'ダブルス　女子'!AD14</f>
        <v>　</v>
      </c>
      <c r="N32" s="86" t="str">
        <f>IF('ダブルス　女子'!AF13=0,"",'ダブルス　女子'!AF13)</f>
        <v/>
      </c>
      <c r="O32" s="86" t="str">
        <f>IF('ダブルス　女子'!AC15=0,"",'ダブルス　女子'!AC15)</f>
        <v/>
      </c>
      <c r="P32" s="87" t="str">
        <f>'ダブルス　女子'!AC13&amp;"　"&amp;'ダブルス　女子'!AD13</f>
        <v>　</v>
      </c>
      <c r="Q32" s="88" t="str">
        <f>IF('ダブルス　女子'!AE13=0,"",'ダブルス　女子'!AE13)</f>
        <v/>
      </c>
    </row>
    <row r="33" spans="1:17" ht="21" customHeight="1">
      <c r="A33" s="80" t="str">
        <f>'ダブルス　女子'!C17&amp;"　"&amp;'ダブルス　女子'!D17</f>
        <v>　</v>
      </c>
      <c r="B33" s="81" t="str">
        <f>IF('ダブルス　女子'!J16=0,"",'ダブルス　女子'!J16)</f>
        <v/>
      </c>
      <c r="C33" s="82" t="str">
        <f>IF('ダブルス　女子'!C18=0,"",'ダブルス　女子'!C18)</f>
        <v/>
      </c>
      <c r="D33" s="83" t="str">
        <f>'ダブルス　女子'!C16&amp;"　"&amp;'ダブルス　女子'!D16</f>
        <v>　</v>
      </c>
      <c r="E33" s="84" t="str">
        <f>IF('ダブルス　女子'!E16=0,"",'ダブルス　女子'!E16)</f>
        <v/>
      </c>
      <c r="G33" s="80" t="str">
        <f>'ダブルス　女子'!N17&amp;"　"&amp;'ダブルス　女子'!O17</f>
        <v>　</v>
      </c>
      <c r="H33" s="81" t="str">
        <f>IF('ダブルス　女子'!U16=0,"",'ダブルス　女子'!U16)</f>
        <v/>
      </c>
      <c r="I33" s="82" t="str">
        <f>IF('ダブルス　女子'!N18=0,"",'ダブルス　女子'!N18)</f>
        <v/>
      </c>
      <c r="J33" s="83" t="str">
        <f>'ダブルス　女子'!N16&amp;"　"&amp;'ダブルス　女子'!O16</f>
        <v>　</v>
      </c>
      <c r="K33" s="84" t="str">
        <f>IF('ダブルス　女子'!P16=0,"",'ダブルス　女子'!P16)</f>
        <v/>
      </c>
      <c r="M33" s="80" t="str">
        <f>'ダブルス　女子'!Y17&amp;"　"&amp;'ダブルス　女子'!Z17</f>
        <v>　</v>
      </c>
      <c r="N33" s="81" t="str">
        <f>IF('ダブルス　女子'!AF16=0,"",'ダブルス　女子'!AF16)</f>
        <v/>
      </c>
      <c r="O33" s="82" t="str">
        <f>IF('ダブルス　女子'!Y18=0,"",'ダブルス　女子'!Y18)</f>
        <v/>
      </c>
      <c r="P33" s="83" t="str">
        <f>'ダブルス　女子'!Y16&amp;"　"&amp;'ダブルス　女子'!Z16</f>
        <v>　</v>
      </c>
      <c r="Q33" s="84" t="str">
        <f>IF('ダブルス　女子'!AA16=0,"",'ダブルス　女子'!AA16)</f>
        <v/>
      </c>
    </row>
    <row r="34" spans="1:17" ht="21" customHeight="1" thickBot="1">
      <c r="A34" s="85" t="str">
        <f>'ダブルス　女子'!G17&amp;"　"&amp;'ダブルス　女子'!H17</f>
        <v>　</v>
      </c>
      <c r="B34" s="86" t="str">
        <f>IF('ダブルス　女子'!J13=0,"",'ダブルス　女子'!J13)</f>
        <v/>
      </c>
      <c r="C34" s="86" t="str">
        <f>IF('ダブルス　女子'!G18=0,"",'ダブルス　女子'!G18)</f>
        <v/>
      </c>
      <c r="D34" s="87" t="str">
        <f>'ダブルス　女子'!G16&amp;"　"&amp;'ダブルス　女子'!H16</f>
        <v>　</v>
      </c>
      <c r="E34" s="88" t="str">
        <f>IF('ダブルス　女子'!I16=0,"",'ダブルス　女子'!I16)</f>
        <v/>
      </c>
      <c r="G34" s="85" t="str">
        <f>'ダブルス　女子'!R17&amp;"　"&amp;'ダブルス　女子'!S17</f>
        <v>　</v>
      </c>
      <c r="H34" s="86" t="str">
        <f>IF('ダブルス　女子'!U16=0,"",'ダブルス　女子'!U16)</f>
        <v/>
      </c>
      <c r="I34" s="86" t="str">
        <f>IF('ダブルス　女子'!R18=0,"",'ダブルス　女子'!R18)</f>
        <v/>
      </c>
      <c r="J34" s="87" t="str">
        <f>'ダブルス　女子'!R16&amp;"　"&amp;'ダブルス　女子'!S16</f>
        <v>　</v>
      </c>
      <c r="K34" s="88" t="str">
        <f>IF('ダブルス　女子'!T16=0,"",'ダブルス　女子'!T16)</f>
        <v/>
      </c>
      <c r="M34" s="85" t="str">
        <f>'ダブルス　女子'!AC17&amp;"　"&amp;'ダブルス　女子'!AD17</f>
        <v>　</v>
      </c>
      <c r="N34" s="86" t="str">
        <f>IF('ダブルス　女子'!AF16=0,"",'ダブルス　女子'!AF16)</f>
        <v/>
      </c>
      <c r="O34" s="86" t="str">
        <f>IF('ダブルス　女子'!AC18=0,"",'ダブルス　女子'!AC18)</f>
        <v/>
      </c>
      <c r="P34" s="87" t="str">
        <f>'ダブルス　女子'!AC16&amp;"　"&amp;'ダブルス　女子'!AD16</f>
        <v>　</v>
      </c>
      <c r="Q34" s="88" t="str">
        <f>IF('ダブルス　女子'!AE16=0,"",'ダブルス　女子'!AE16)</f>
        <v/>
      </c>
    </row>
    <row r="35" spans="1:17" ht="21" customHeight="1">
      <c r="A35" s="80" t="str">
        <f>'ダブルス　女子'!C20&amp;"　"&amp;'ダブルス　女子'!D20</f>
        <v>　</v>
      </c>
      <c r="B35" s="81" t="str">
        <f>IF('ダブルス　女子'!J19=0,"",'ダブルス　女子'!J19)</f>
        <v/>
      </c>
      <c r="C35" s="82" t="str">
        <f>IF('ダブルス　女子'!C21=0,"",'ダブルス　女子'!C21)</f>
        <v/>
      </c>
      <c r="D35" s="83" t="str">
        <f>'ダブルス　女子'!C19&amp;"　"&amp;'ダブルス　女子'!D19</f>
        <v>　</v>
      </c>
      <c r="E35" s="84" t="str">
        <f>IF('ダブルス　女子'!E19=0,"",'ダブルス　女子'!E19)</f>
        <v/>
      </c>
      <c r="G35" s="80" t="str">
        <f>'ダブルス　女子'!N20&amp;"　"&amp;'ダブルス　女子'!O20</f>
        <v>　</v>
      </c>
      <c r="H35" s="81" t="str">
        <f>IF('ダブルス　女子'!U19=0,"",'ダブルス　女子'!U19)</f>
        <v/>
      </c>
      <c r="I35" s="82" t="str">
        <f>IF('ダブルス　女子'!N21=0,"",'ダブルス　女子'!N21)</f>
        <v/>
      </c>
      <c r="J35" s="83" t="str">
        <f>'ダブルス　女子'!N19&amp;"　"&amp;'ダブルス　女子'!O19</f>
        <v>　</v>
      </c>
      <c r="K35" s="84" t="str">
        <f>IF('ダブルス　女子'!P19=0,"",'ダブルス　女子'!P19)</f>
        <v/>
      </c>
      <c r="M35" s="80" t="str">
        <f>'ダブルス　女子'!Y20&amp;"　"&amp;'ダブルス　女子'!Z20</f>
        <v>　</v>
      </c>
      <c r="N35" s="81" t="str">
        <f>IF('ダブルス　女子'!AF19=0,"",'ダブルス　女子'!AF19)</f>
        <v/>
      </c>
      <c r="O35" s="82" t="str">
        <f>IF('ダブルス　女子'!Y21=0,"",'ダブルス　女子'!Y21)</f>
        <v/>
      </c>
      <c r="P35" s="83" t="str">
        <f>'ダブルス　女子'!Y19&amp;"　"&amp;'ダブルス　女子'!Z19</f>
        <v>　</v>
      </c>
      <c r="Q35" s="84" t="str">
        <f>IF('ダブルス　女子'!AA19=0,"",'ダブルス　女子'!AA19)</f>
        <v/>
      </c>
    </row>
    <row r="36" spans="1:17" ht="21" customHeight="1" thickBot="1">
      <c r="A36" s="85" t="str">
        <f>'ダブルス　女子'!G20&amp;"　"&amp;'ダブルス　女子'!H20</f>
        <v>　</v>
      </c>
      <c r="B36" s="86" t="str">
        <f>IF('ダブルス　女子'!J19=0,"",'ダブルス　女子'!J19)</f>
        <v/>
      </c>
      <c r="C36" s="86" t="str">
        <f>IF('ダブルス　女子'!G21=0,"",'ダブルス　女子'!G21)</f>
        <v/>
      </c>
      <c r="D36" s="87" t="str">
        <f>'ダブルス　女子'!G19&amp;"　"&amp;'ダブルス　女子'!H19</f>
        <v>　</v>
      </c>
      <c r="E36" s="88" t="str">
        <f>IF('ダブルス　女子'!I19=0,"",'ダブルス　女子'!I19)</f>
        <v/>
      </c>
      <c r="G36" s="85" t="str">
        <f>'ダブルス　女子'!R20&amp;"　"&amp;'ダブルス　女子'!S20</f>
        <v>　</v>
      </c>
      <c r="H36" s="86" t="str">
        <f>IF('ダブルス　女子'!U19=0,"",'ダブルス　女子'!U19)</f>
        <v/>
      </c>
      <c r="I36" s="86" t="str">
        <f>IF('ダブルス　女子'!R21=0,"",'ダブルス　女子'!R21)</f>
        <v/>
      </c>
      <c r="J36" s="87" t="str">
        <f>'ダブルス　女子'!R19&amp;"　"&amp;'ダブルス　女子'!S19</f>
        <v>　</v>
      </c>
      <c r="K36" s="88" t="str">
        <f>IF('ダブルス　女子'!T19=0,"",'ダブルス　女子'!T19)</f>
        <v/>
      </c>
      <c r="M36" s="85" t="str">
        <f>'ダブルス　女子'!AC20&amp;"　"&amp;'ダブルス　女子'!AD20</f>
        <v>　</v>
      </c>
      <c r="N36" s="86" t="str">
        <f>IF('ダブルス　女子'!AF19=0,"",'ダブルス　女子'!AF19)</f>
        <v/>
      </c>
      <c r="O36" s="86" t="str">
        <f>IF('ダブルス　女子'!AC21=0,"",'ダブルス　女子'!AC21)</f>
        <v/>
      </c>
      <c r="P36" s="87" t="str">
        <f>'ダブルス　女子'!AC19&amp;"　"&amp;'ダブルス　女子'!AD19</f>
        <v>　</v>
      </c>
      <c r="Q36" s="88" t="str">
        <f>IF('ダブルス　女子'!AE19=0,"",'ダブルス　女子'!AE19)</f>
        <v/>
      </c>
    </row>
    <row r="37" spans="1:17" ht="21" customHeight="1">
      <c r="A37" s="80" t="str">
        <f>'ダブルス　女子'!C23&amp;"　"&amp;'ダブルス　女子'!D23</f>
        <v>　</v>
      </c>
      <c r="B37" s="81" t="str">
        <f>IF('ダブルス　女子'!J22=0,"",'ダブルス　女子'!J22)</f>
        <v/>
      </c>
      <c r="C37" s="82" t="str">
        <f>IF('ダブルス　女子'!C24=0,"",'ダブルス　女子'!C24)</f>
        <v/>
      </c>
      <c r="D37" s="83" t="str">
        <f>'ダブルス　女子'!C22&amp;"　"&amp;'ダブルス　女子'!D22</f>
        <v>　</v>
      </c>
      <c r="E37" s="84" t="str">
        <f>IF('ダブルス　女子'!E22=0,"",'ダブルス　女子'!E22)</f>
        <v/>
      </c>
      <c r="G37" s="80" t="str">
        <f>'ダブルス　女子'!N23&amp;"　"&amp;'ダブルス　女子'!O23</f>
        <v>　</v>
      </c>
      <c r="H37" s="81" t="str">
        <f>IF('ダブルス　女子'!U22=0,"",'ダブルス　女子'!U22)</f>
        <v/>
      </c>
      <c r="I37" s="82" t="str">
        <f>IF('ダブルス　女子'!N24=0,"",'ダブルス　女子'!N24)</f>
        <v/>
      </c>
      <c r="J37" s="83" t="str">
        <f>'ダブルス　女子'!N22&amp;"　"&amp;'ダブルス　女子'!O22</f>
        <v>　</v>
      </c>
      <c r="K37" s="84" t="str">
        <f>IF('ダブルス　女子'!P22=0,"",'ダブルス　女子'!P22)</f>
        <v/>
      </c>
      <c r="M37" s="80" t="str">
        <f>'ダブルス　女子'!Y23&amp;"　"&amp;'ダブルス　女子'!Z23</f>
        <v>　</v>
      </c>
      <c r="N37" s="81" t="str">
        <f>IF('ダブルス　女子'!AF22=0,"",'ダブルス　女子'!AF22)</f>
        <v/>
      </c>
      <c r="O37" s="82" t="str">
        <f>IF('ダブルス　女子'!Y24=0,"",'ダブルス　女子'!Y24)</f>
        <v/>
      </c>
      <c r="P37" s="83" t="str">
        <f>'ダブルス　女子'!Y22&amp;"　"&amp;'ダブルス　女子'!Z22</f>
        <v>　</v>
      </c>
      <c r="Q37" s="84" t="str">
        <f>IF('ダブルス　女子'!AA22=0,"",'ダブルス　女子'!AA22)</f>
        <v/>
      </c>
    </row>
    <row r="38" spans="1:17" ht="21" customHeight="1" thickBot="1">
      <c r="A38" s="85" t="str">
        <f>'ダブルス　女子'!G23&amp;"　"&amp;'ダブルス　女子'!H23</f>
        <v>　</v>
      </c>
      <c r="B38" s="86" t="str">
        <f>IF('ダブルス　女子'!J22=0,"",'ダブルス　女子'!J22)</f>
        <v/>
      </c>
      <c r="C38" s="86" t="str">
        <f>IF('ダブルス　女子'!G24=0,"",'ダブルス　女子'!G24)</f>
        <v/>
      </c>
      <c r="D38" s="87" t="str">
        <f>'ダブルス　女子'!G22&amp;"　"&amp;'ダブルス　女子'!H22</f>
        <v>　</v>
      </c>
      <c r="E38" s="88" t="str">
        <f>IF('ダブルス　女子'!I22=0,"",'ダブルス　女子'!I22)</f>
        <v/>
      </c>
      <c r="G38" s="85" t="str">
        <f>'ダブルス　女子'!R23&amp;"　"&amp;'ダブルス　女子'!S23</f>
        <v>　</v>
      </c>
      <c r="H38" s="86" t="str">
        <f>IF('ダブルス　女子'!U22=0,"",'ダブルス　女子'!U22)</f>
        <v/>
      </c>
      <c r="I38" s="86" t="str">
        <f>IF('ダブルス　女子'!R24=0,"",'ダブルス　女子'!R24)</f>
        <v/>
      </c>
      <c r="J38" s="87" t="str">
        <f>'ダブルス　女子'!R22&amp;"　"&amp;'ダブルス　女子'!S22</f>
        <v>　</v>
      </c>
      <c r="K38" s="88" t="str">
        <f>IF('ダブルス　女子'!T22=0,"",'ダブルス　女子'!T22)</f>
        <v/>
      </c>
      <c r="M38" s="85" t="str">
        <f>'ダブルス　女子'!AC23&amp;"　"&amp;'ダブルス　女子'!AD23</f>
        <v>　</v>
      </c>
      <c r="N38" s="86" t="str">
        <f>IF('ダブルス　女子'!AF22=0,"",'ダブルス　女子'!AF22)</f>
        <v/>
      </c>
      <c r="O38" s="86" t="str">
        <f>IF('ダブルス　女子'!AC24=0,"",'ダブルス　女子'!AC24)</f>
        <v/>
      </c>
      <c r="P38" s="87" t="str">
        <f>'ダブルス　女子'!AC22&amp;"　"&amp;'ダブルス　女子'!AD22</f>
        <v>　</v>
      </c>
      <c r="Q38" s="88" t="str">
        <f>IF('ダブルス　女子'!AE22=0,"",'ダブルス　女子'!AE22)</f>
        <v/>
      </c>
    </row>
    <row r="39" spans="1:17" ht="21" customHeight="1">
      <c r="A39" s="80" t="str">
        <f>'ダブルス　女子'!C26&amp;"　"&amp;'ダブルス　女子'!D26</f>
        <v>　</v>
      </c>
      <c r="B39" s="81" t="str">
        <f>IF('ダブルス　女子'!J25=0,"",'ダブルス　女子'!J25)</f>
        <v/>
      </c>
      <c r="C39" s="82" t="str">
        <f>IF('ダブルス　女子'!C27=0,"",'ダブルス　女子'!C27)</f>
        <v/>
      </c>
      <c r="D39" s="83" t="str">
        <f>'ダブルス　女子'!C25&amp;"　"&amp;'ダブルス　女子'!D25</f>
        <v>　</v>
      </c>
      <c r="E39" s="84" t="str">
        <f>IF('ダブルス　女子'!E25=0,"",'ダブルス　女子'!E25)</f>
        <v/>
      </c>
      <c r="G39" s="80" t="str">
        <f>'ダブルス　女子'!N26&amp;"　"&amp;'ダブルス　女子'!O26</f>
        <v>　</v>
      </c>
      <c r="H39" s="81" t="str">
        <f>IF('ダブルス　女子'!U25=0,"",'ダブルス　女子'!U25)</f>
        <v/>
      </c>
      <c r="I39" s="82" t="str">
        <f>IF('ダブルス　女子'!N27=0,"",'ダブルス　女子'!N27)</f>
        <v/>
      </c>
      <c r="J39" s="83" t="str">
        <f>'ダブルス　女子'!N25&amp;"　"&amp;'ダブルス　女子'!O25</f>
        <v>　</v>
      </c>
      <c r="K39" s="84" t="str">
        <f>IF('ダブルス　女子'!P25=0,"",'ダブルス　女子'!P25)</f>
        <v/>
      </c>
      <c r="M39" s="80" t="str">
        <f>'ダブルス　女子'!Y26&amp;"　"&amp;'ダブルス　女子'!Z26</f>
        <v>　</v>
      </c>
      <c r="N39" s="81" t="str">
        <f>IF('ダブルス　女子'!AF25=0,"",'ダブルス　女子'!AF25)</f>
        <v/>
      </c>
      <c r="O39" s="82" t="str">
        <f>IF('ダブルス　女子'!Y27=0,"",'ダブルス　女子'!Y27)</f>
        <v/>
      </c>
      <c r="P39" s="83" t="str">
        <f>'ダブルス　女子'!Y25&amp;"　"&amp;'ダブルス　女子'!Z25</f>
        <v>　</v>
      </c>
      <c r="Q39" s="84" t="str">
        <f>IF('ダブルス　女子'!AA25=0,"",'ダブルス　女子'!AA25)</f>
        <v/>
      </c>
    </row>
    <row r="40" spans="1:17" ht="21" customHeight="1" thickBot="1">
      <c r="A40" s="85" t="str">
        <f>'ダブルス　女子'!G26&amp;"　"&amp;'ダブルス　女子'!H26</f>
        <v>　</v>
      </c>
      <c r="B40" s="86" t="str">
        <f>IF('ダブルス　女子'!J25=0,"",'ダブルス　女子'!J25)</f>
        <v/>
      </c>
      <c r="C40" s="86" t="str">
        <f>IF('ダブルス　女子'!G27=0,"",'ダブルス　女子'!G27)</f>
        <v/>
      </c>
      <c r="D40" s="87" t="str">
        <f>'ダブルス　女子'!G25&amp;"　"&amp;'ダブルス　女子'!H25</f>
        <v>　</v>
      </c>
      <c r="E40" s="88" t="str">
        <f>IF('ダブルス　女子'!I25=0,"",'ダブルス　女子'!I25)</f>
        <v/>
      </c>
      <c r="G40" s="85" t="str">
        <f>'ダブルス　女子'!R26&amp;"　"&amp;'ダブルス　女子'!S26</f>
        <v>　</v>
      </c>
      <c r="H40" s="86" t="str">
        <f>IF('ダブルス　女子'!U25=0,"",'ダブルス　女子'!U25)</f>
        <v/>
      </c>
      <c r="I40" s="86" t="str">
        <f>IF('ダブルス　女子'!R27=0,"",'ダブルス　女子'!R27)</f>
        <v/>
      </c>
      <c r="J40" s="87" t="str">
        <f>'ダブルス　女子'!R25&amp;"　"&amp;'ダブルス　女子'!S25</f>
        <v>　</v>
      </c>
      <c r="K40" s="88" t="str">
        <f>IF('ダブルス　女子'!T25=0,"",'ダブルス　女子'!T25)</f>
        <v/>
      </c>
      <c r="M40" s="85" t="str">
        <f>'ダブルス　女子'!AC26&amp;"　"&amp;'ダブルス　女子'!AD26</f>
        <v>　</v>
      </c>
      <c r="N40" s="86" t="str">
        <f>IF('ダブルス　女子'!AF25=0,"",'ダブルス　女子'!AF25)</f>
        <v/>
      </c>
      <c r="O40" s="86" t="str">
        <f>IF('ダブルス　女子'!AC27=0,"",'ダブルス　女子'!AC27)</f>
        <v/>
      </c>
      <c r="P40" s="87" t="str">
        <f>'ダブルス　女子'!AC25&amp;"　"&amp;'ダブルス　女子'!AD25</f>
        <v>　</v>
      </c>
      <c r="Q40" s="88" t="str">
        <f>IF('ダブルス　女子'!AE25=0,"",'ダブルス　女子'!AE25)</f>
        <v/>
      </c>
    </row>
    <row r="41" spans="1:17" ht="21" customHeight="1">
      <c r="A41" s="80" t="str">
        <f>'ダブルス　女子'!C29&amp;"　"&amp;'ダブルス　女子'!D29</f>
        <v>　</v>
      </c>
      <c r="B41" s="81" t="str">
        <f>IF('ダブルス　女子'!J28=0,"",'ダブルス　女子'!J28)</f>
        <v/>
      </c>
      <c r="C41" s="82" t="str">
        <f>IF('ダブルス　女子'!C30=0,"",'ダブルス　女子'!C30)</f>
        <v/>
      </c>
      <c r="D41" s="83" t="str">
        <f>'ダブルス　女子'!C28&amp;"　"&amp;'ダブルス　女子'!D28</f>
        <v>　</v>
      </c>
      <c r="E41" s="84" t="str">
        <f>IF('ダブルス　女子'!E28=0,"",'ダブルス　女子'!E28)</f>
        <v/>
      </c>
      <c r="G41" s="80" t="str">
        <f>'ダブルス　女子'!N29&amp;"　"&amp;'ダブルス　女子'!O29</f>
        <v>　</v>
      </c>
      <c r="H41" s="81" t="str">
        <f>IF('ダブルス　女子'!U28=0,"",'ダブルス　女子'!U28)</f>
        <v/>
      </c>
      <c r="I41" s="82" t="str">
        <f>IF('ダブルス　女子'!N30=0,"",'ダブルス　女子'!N30)</f>
        <v/>
      </c>
      <c r="J41" s="83" t="str">
        <f>'ダブルス　女子'!N28&amp;"　"&amp;'ダブルス　女子'!O28</f>
        <v>　</v>
      </c>
      <c r="K41" s="84" t="str">
        <f>IF('ダブルス　女子'!P28=0,"",'ダブルス　女子'!P28)</f>
        <v/>
      </c>
      <c r="M41" s="80" t="str">
        <f>'ダブルス　女子'!Y29&amp;"　"&amp;'ダブルス　女子'!Z29</f>
        <v>　</v>
      </c>
      <c r="N41" s="81" t="str">
        <f>IF('ダブルス　女子'!AF28=0,"",'ダブルス　女子'!AF28)</f>
        <v/>
      </c>
      <c r="O41" s="82" t="str">
        <f>IF('ダブルス　女子'!Y30=0,"",'ダブルス　女子'!Y30)</f>
        <v/>
      </c>
      <c r="P41" s="83" t="str">
        <f>'ダブルス　女子'!Y28&amp;"　"&amp;'ダブルス　女子'!Z28</f>
        <v>　</v>
      </c>
      <c r="Q41" s="84" t="str">
        <f>IF('ダブルス　女子'!AA28=0,"",'ダブルス　女子'!AA28)</f>
        <v/>
      </c>
    </row>
    <row r="42" spans="1:17" ht="21" customHeight="1" thickBot="1">
      <c r="A42" s="89" t="str">
        <f>'ダブルス　女子'!G29&amp;"　"&amp;'ダブルス　女子'!H29</f>
        <v>　</v>
      </c>
      <c r="B42" s="90" t="str">
        <f>IF('ダブルス　女子'!J28=0,"",'ダブルス　女子'!J28)</f>
        <v/>
      </c>
      <c r="C42" s="90" t="str">
        <f>IF('ダブルス　女子'!G30=0,"",'ダブルス　女子'!G30)</f>
        <v/>
      </c>
      <c r="D42" s="91" t="str">
        <f>'ダブルス　女子'!G28&amp;"　"&amp;'ダブルス　女子'!H28</f>
        <v>　</v>
      </c>
      <c r="E42" s="92" t="str">
        <f>IF('ダブルス　女子'!I28=0,"",'ダブルス　女子'!I28)</f>
        <v/>
      </c>
      <c r="G42" s="89" t="str">
        <f>'ダブルス　女子'!R29&amp;"　"&amp;'ダブルス　女子'!S29</f>
        <v>　</v>
      </c>
      <c r="H42" s="90" t="str">
        <f>IF('ダブルス　女子'!U28=0,"",'ダブルス　女子'!U28)</f>
        <v/>
      </c>
      <c r="I42" s="90" t="str">
        <f>IF('ダブルス　女子'!R30=0,"",'ダブルス　女子'!R30)</f>
        <v/>
      </c>
      <c r="J42" s="91" t="str">
        <f>'ダブルス　女子'!R28&amp;"　"&amp;'ダブルス　女子'!S28</f>
        <v>　</v>
      </c>
      <c r="K42" s="92" t="str">
        <f>IF('ダブルス　女子'!T28=0,"",'ダブルス　女子'!T28)</f>
        <v/>
      </c>
      <c r="M42" s="89" t="str">
        <f>'ダブルス　女子'!AC29&amp;"　"&amp;'ダブルス　女子'!AD29</f>
        <v>　</v>
      </c>
      <c r="N42" s="90" t="str">
        <f>IF('ダブルス　女子'!AF28=0,"",'ダブルス　女子'!AF28)</f>
        <v/>
      </c>
      <c r="O42" s="90" t="str">
        <f>IF('ダブルス　女子'!AC30=0,"",'ダブルス　女子'!AC30)</f>
        <v/>
      </c>
      <c r="P42" s="91" t="str">
        <f>'ダブルス　女子'!AC28&amp;"　"&amp;'ダブルス　女子'!AD28</f>
        <v>　</v>
      </c>
      <c r="Q42" s="92" t="str">
        <f>IF('ダブルス　女子'!AE28=0,"",'ダブルス　女子'!AE28)</f>
        <v/>
      </c>
    </row>
    <row r="43" spans="1:17" ht="21" customHeight="1">
      <c r="A43" s="76" ph="1"/>
      <c r="D43" s="76" ph="1"/>
      <c r="G43" s="76" ph="1"/>
      <c r="J43" s="76" ph="1"/>
      <c r="M43" s="76" ph="1"/>
      <c r="P43" s="76" ph="1"/>
    </row>
    <row r="44" spans="1:17" ht="21" customHeight="1">
      <c r="A44" s="76" ph="1"/>
      <c r="G44" s="76" ph="1"/>
      <c r="M44" s="76" ph="1"/>
    </row>
    <row r="45" spans="1:17" ht="21" customHeight="1"/>
    <row r="46" spans="1:17" ht="21" customHeight="1"/>
    <row r="47" spans="1:17" ht="21" customHeight="1"/>
    <row r="48" spans="1:17"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sheetData>
  <sheetProtection sheet="1" objects="1" scenarios="1"/>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2"/>
  <sheetViews>
    <sheetView zoomScale="70" zoomScaleNormal="70" workbookViewId="0"/>
  </sheetViews>
  <sheetFormatPr defaultRowHeight="13.5"/>
  <cols>
    <col min="1" max="1" width="12.5" customWidth="1"/>
    <col min="3" max="3" width="12.5" customWidth="1"/>
    <col min="4" max="4" width="15.375" customWidth="1"/>
    <col min="5" max="5" width="6.875" customWidth="1"/>
    <col min="6" max="6" width="3.625" customWidth="1"/>
    <col min="7" max="7" width="12.5" customWidth="1"/>
    <col min="9" max="9" width="12.5" customWidth="1"/>
    <col min="10" max="10" width="15.375" customWidth="1"/>
    <col min="11" max="11" width="6.875" customWidth="1"/>
    <col min="12" max="12" width="3.625" customWidth="1"/>
    <col min="13" max="13" width="12.5" customWidth="1"/>
    <col min="15" max="15" width="12.5" customWidth="1"/>
    <col min="16" max="16" width="15.375" customWidth="1"/>
    <col min="17" max="17" width="6.875" customWidth="1"/>
    <col min="18" max="18" width="3.625" customWidth="1"/>
  </cols>
  <sheetData>
    <row r="1" spans="1:17" s="1" customFormat="1" ht="14.25" thickBot="1">
      <c r="A1" s="1" t="s">
        <v>187</v>
      </c>
      <c r="G1" s="1" t="s">
        <v>188</v>
      </c>
      <c r="M1" s="1" t="s">
        <v>189</v>
      </c>
    </row>
    <row r="2" spans="1:17" s="1" customFormat="1" ht="14.25" thickBot="1">
      <c r="A2" s="93" t="s">
        <v>180</v>
      </c>
      <c r="B2" s="94" t="s">
        <v>181</v>
      </c>
      <c r="C2" s="94" t="s">
        <v>182</v>
      </c>
      <c r="D2" s="94" t="s">
        <v>197</v>
      </c>
      <c r="E2" s="95" t="s">
        <v>184</v>
      </c>
      <c r="G2" s="93" t="s">
        <v>180</v>
      </c>
      <c r="H2" s="94" t="s">
        <v>181</v>
      </c>
      <c r="I2" s="94" t="s">
        <v>182</v>
      </c>
      <c r="J2" s="94" t="s">
        <v>197</v>
      </c>
      <c r="K2" s="95" t="s">
        <v>184</v>
      </c>
      <c r="M2" s="93" t="s">
        <v>180</v>
      </c>
      <c r="N2" s="94" t="s">
        <v>181</v>
      </c>
      <c r="O2" s="94" t="s">
        <v>182</v>
      </c>
      <c r="P2" s="94" t="s">
        <v>197</v>
      </c>
      <c r="Q2" s="95" t="s">
        <v>184</v>
      </c>
    </row>
    <row r="3" spans="1:17" s="1" customFormat="1">
      <c r="A3" s="108" t="str">
        <f>'シングルス　男子'!E7&amp;"　"&amp;'シングルス　男子'!F7</f>
        <v>　</v>
      </c>
      <c r="B3" s="106" t="str">
        <f>IF('シングルス　男子'!G7=0,"",'シングルス　男子'!G7)</f>
        <v/>
      </c>
      <c r="C3" s="106" t="str">
        <f>IF('シングルス　男子'!G6=0,"",'シングルス　男子'!G6)</f>
        <v/>
      </c>
      <c r="D3" s="106" t="str">
        <f>'シングルス　男子'!E6&amp;"　"&amp;'シングルス　男子'!F6</f>
        <v>　</v>
      </c>
      <c r="E3" s="109" t="str">
        <f>IF('シングルス　男子'!C6=0,"",'シングルス　男子'!C6)</f>
        <v/>
      </c>
      <c r="G3" s="108" t="str">
        <f>'シングルス　男子'!M7&amp;"　"&amp;'シングルス　男子'!N7</f>
        <v>　</v>
      </c>
      <c r="H3" s="106" t="str">
        <f>IF('シングルス　男子'!O7=0,"",'シングルス　男子'!O7)</f>
        <v/>
      </c>
      <c r="I3" s="106" t="str">
        <f>IF('シングルス　男子'!O6=0,"",'シングルス　男子'!O6)</f>
        <v/>
      </c>
      <c r="J3" s="106" t="str">
        <f>'シングルス　男子'!M6&amp;"　"&amp;'シングルス　男子'!N6</f>
        <v>　</v>
      </c>
      <c r="K3" s="109" t="str">
        <f>IF('シングルス　男子'!K6=0,"",'シングルス　男子'!K6)</f>
        <v/>
      </c>
      <c r="M3" s="108" t="str">
        <f>'シングルス　男子'!U7&amp;"　"&amp;'シングルス　男子'!V7</f>
        <v>　</v>
      </c>
      <c r="N3" s="106" t="str">
        <f>IF('シングルス　男子'!W7=0,"",'シングルス　男子'!W7)</f>
        <v/>
      </c>
      <c r="O3" s="106" t="str">
        <f>IF('シングルス　男子'!W6=0,"",'シングルス　男子'!W6)</f>
        <v/>
      </c>
      <c r="P3" s="106" t="str">
        <f>'シングルス　男子'!U6&amp;"　"&amp;'シングルス　男子'!V6</f>
        <v>　</v>
      </c>
      <c r="Q3" s="109" t="str">
        <f>IF('シングルス　男子'!S6=0,"",'シングルス　男子'!S6)</f>
        <v/>
      </c>
    </row>
    <row r="4" spans="1:17" s="1" customFormat="1">
      <c r="A4" s="110" t="str">
        <f>'シングルス　男子'!E9&amp;"　"&amp;'シングルス　男子'!F9</f>
        <v>　</v>
      </c>
      <c r="B4" s="105" t="str">
        <f>IF('シングルス　男子'!G9=0,"",'シングルス　男子'!G9)</f>
        <v/>
      </c>
      <c r="C4" s="105" t="str">
        <f>IF('シングルス　男子'!G8=0,"",'シングルス　男子'!G8)</f>
        <v/>
      </c>
      <c r="D4" s="111" t="str">
        <f>'シングルス　男子'!E8&amp;"　"&amp;'シングルス　男子'!F8</f>
        <v>　</v>
      </c>
      <c r="E4" s="112" t="str">
        <f>IF('シングルス　男子'!C8=0,"",'シングルス　男子'!C8)</f>
        <v/>
      </c>
      <c r="G4" s="110" t="str">
        <f>'シングルス　男子'!M9&amp;"　"&amp;'シングルス　男子'!N9</f>
        <v>　</v>
      </c>
      <c r="H4" s="105" t="str">
        <f>IF('シングルス　男子'!O9=0,"",'シングルス　男子'!O9)</f>
        <v/>
      </c>
      <c r="I4" s="105" t="str">
        <f>IF('シングルス　男子'!O8=0,"",'シングルス　男子'!O8)</f>
        <v/>
      </c>
      <c r="J4" s="111" t="str">
        <f>'シングルス　男子'!M8&amp;"　"&amp;'シングルス　男子'!N8</f>
        <v>　</v>
      </c>
      <c r="K4" s="112" t="str">
        <f>IF('シングルス　男子'!K8=0,"",'シングルス　男子'!K8)</f>
        <v/>
      </c>
      <c r="M4" s="110" t="str">
        <f>'シングルス　男子'!U9&amp;"　"&amp;'シングルス　男子'!V9</f>
        <v>　</v>
      </c>
      <c r="N4" s="105" t="str">
        <f>IF('シングルス　男子'!W9=0,"",'シングルス　男子'!W9)</f>
        <v/>
      </c>
      <c r="O4" s="105" t="str">
        <f>IF('シングルス　男子'!W8=0,"",'シングルス　男子'!W8)</f>
        <v/>
      </c>
      <c r="P4" s="111" t="str">
        <f>'シングルス　男子'!U8&amp;"　"&amp;'シングルス　男子'!V8</f>
        <v>　</v>
      </c>
      <c r="Q4" s="112" t="str">
        <f>IF('シングルス　男子'!S8=0,"",'シングルス　男子'!S8)</f>
        <v/>
      </c>
    </row>
    <row r="5" spans="1:17" s="1" customFormat="1">
      <c r="A5" s="110" t="str">
        <f>'シングルス　男子'!E11&amp;"　"&amp;'シングルス　男子'!F11</f>
        <v>　</v>
      </c>
      <c r="B5" s="105" t="str">
        <f>IF('シングルス　男子'!G11=0,"",'シングルス　男子'!G11)</f>
        <v/>
      </c>
      <c r="C5" s="105" t="str">
        <f>IF('シングルス　男子'!G10=0,"",'シングルス　男子'!G10)</f>
        <v/>
      </c>
      <c r="D5" s="111" t="str">
        <f>'シングルス　男子'!E10&amp;"　"&amp;'シングルス　男子'!F10</f>
        <v>　</v>
      </c>
      <c r="E5" s="112" t="str">
        <f>IF('シングルス　男子'!C10=0,"",'シングルス　男子'!C10)</f>
        <v/>
      </c>
      <c r="G5" s="110" t="str">
        <f>'シングルス　男子'!M11&amp;"　"&amp;'シングルス　男子'!N11</f>
        <v>　</v>
      </c>
      <c r="H5" s="105" t="str">
        <f>IF('シングルス　男子'!O11=0,"",'シングルス　男子'!O11)</f>
        <v/>
      </c>
      <c r="I5" s="105" t="str">
        <f>IF('シングルス　男子'!O10=0,"",'シングルス　男子'!O10)</f>
        <v/>
      </c>
      <c r="J5" s="111" t="str">
        <f>'シングルス　男子'!M10&amp;"　"&amp;'シングルス　男子'!N10</f>
        <v>　</v>
      </c>
      <c r="K5" s="112" t="str">
        <f>IF('シングルス　男子'!K10=0,"",'シングルス　男子'!K10)</f>
        <v/>
      </c>
      <c r="M5" s="110" t="str">
        <f>'シングルス　男子'!U11&amp;"　"&amp;'シングルス　男子'!V11</f>
        <v>　</v>
      </c>
      <c r="N5" s="105" t="str">
        <f>IF('シングルス　男子'!W11=0,"",'シングルス　男子'!W11)</f>
        <v/>
      </c>
      <c r="O5" s="105" t="str">
        <f>IF('シングルス　男子'!W10=0,"",'シングルス　男子'!W10)</f>
        <v/>
      </c>
      <c r="P5" s="111" t="str">
        <f>'シングルス　男子'!U10&amp;"　"&amp;'シングルス　男子'!V10</f>
        <v>　</v>
      </c>
      <c r="Q5" s="112" t="str">
        <f>IF('シングルス　男子'!S10=0,"",'シングルス　男子'!S10)</f>
        <v/>
      </c>
    </row>
    <row r="6" spans="1:17" s="1" customFormat="1">
      <c r="A6" s="110" t="str">
        <f>'シングルス　男子'!E13&amp;"　"&amp;'シングルス　男子'!F13</f>
        <v>　</v>
      </c>
      <c r="B6" s="105" t="str">
        <f>IF('シングルス　男子'!G13=0,"",'シングルス　男子'!G13)</f>
        <v/>
      </c>
      <c r="C6" s="105" t="str">
        <f>IF('シングルス　男子'!G12=0,"",'シングルス　男子'!G12)</f>
        <v/>
      </c>
      <c r="D6" s="111" t="str">
        <f>'シングルス　男子'!E12&amp;"　"&amp;'シングルス　男子'!F12</f>
        <v>　</v>
      </c>
      <c r="E6" s="112" t="str">
        <f>IF('シングルス　男子'!C12=0,"",'シングルス　男子'!C12)</f>
        <v/>
      </c>
      <c r="G6" s="110" t="str">
        <f>'シングルス　男子'!M13&amp;"　"&amp;'シングルス　男子'!N13</f>
        <v>　</v>
      </c>
      <c r="H6" s="105" t="str">
        <f>IF('シングルス　男子'!O13=0,"",'シングルス　男子'!O13)</f>
        <v/>
      </c>
      <c r="I6" s="105" t="str">
        <f>IF('シングルス　男子'!O12=0,"",'シングルス　男子'!O12)</f>
        <v/>
      </c>
      <c r="J6" s="111" t="str">
        <f>'シングルス　男子'!M12&amp;"　"&amp;'シングルス　男子'!N12</f>
        <v>　</v>
      </c>
      <c r="K6" s="112" t="str">
        <f>IF('シングルス　男子'!K12=0,"",'シングルス　男子'!K12)</f>
        <v/>
      </c>
      <c r="M6" s="110" t="str">
        <f>'シングルス　男子'!U13&amp;"　"&amp;'シングルス　男子'!V13</f>
        <v>　</v>
      </c>
      <c r="N6" s="105" t="str">
        <f>IF('シングルス　男子'!W13=0,"",'シングルス　男子'!W13)</f>
        <v/>
      </c>
      <c r="O6" s="105" t="str">
        <f>IF('シングルス　男子'!W12=0,"",'シングルス　男子'!W12)</f>
        <v/>
      </c>
      <c r="P6" s="111" t="str">
        <f>'シングルス　男子'!U12&amp;"　"&amp;'シングルス　男子'!V12</f>
        <v>　</v>
      </c>
      <c r="Q6" s="112" t="str">
        <f>IF('シングルス　男子'!S12=0,"",'シングルス　男子'!S12)</f>
        <v/>
      </c>
    </row>
    <row r="7" spans="1:17" s="1" customFormat="1">
      <c r="A7" s="110" t="str">
        <f>'シングルス　男子'!E15&amp;"　"&amp;'シングルス　男子'!F15</f>
        <v>　</v>
      </c>
      <c r="B7" s="105" t="str">
        <f>IF('シングルス　男子'!G15=0,"",'シングルス　男子'!G15)</f>
        <v/>
      </c>
      <c r="C7" s="105" t="str">
        <f>IF('シングルス　男子'!G14=0,"",'シングルス　男子'!G14)</f>
        <v/>
      </c>
      <c r="D7" s="111" t="str">
        <f>'シングルス　男子'!E14&amp;"　"&amp;'シングルス　男子'!F14</f>
        <v>　</v>
      </c>
      <c r="E7" s="112" t="str">
        <f>IF('シングルス　男子'!C14=0,"",'シングルス　男子'!C14)</f>
        <v/>
      </c>
      <c r="G7" s="110" t="str">
        <f>'シングルス　男子'!M15&amp;"　"&amp;'シングルス　男子'!N15</f>
        <v>　</v>
      </c>
      <c r="H7" s="105" t="str">
        <f>IF('シングルス　男子'!O15=0,"",'シングルス　男子'!O15)</f>
        <v/>
      </c>
      <c r="I7" s="105" t="str">
        <f>IF('シングルス　男子'!O14=0,"",'シングルス　男子'!O14)</f>
        <v/>
      </c>
      <c r="J7" s="111" t="str">
        <f>'シングルス　男子'!M14&amp;"　"&amp;'シングルス　男子'!N14</f>
        <v>　</v>
      </c>
      <c r="K7" s="112" t="str">
        <f>IF('シングルス　男子'!K14=0,"",'シングルス　男子'!K14)</f>
        <v/>
      </c>
      <c r="M7" s="110" t="str">
        <f>'シングルス　男子'!U15&amp;"　"&amp;'シングルス　男子'!V15</f>
        <v>　</v>
      </c>
      <c r="N7" s="105" t="str">
        <f>IF('シングルス　男子'!W15=0,"",'シングルス　男子'!W15)</f>
        <v/>
      </c>
      <c r="O7" s="105" t="str">
        <f>IF('シングルス　男子'!W14=0,"",'シングルス　男子'!W14)</f>
        <v/>
      </c>
      <c r="P7" s="111" t="str">
        <f>'シングルス　男子'!U14&amp;"　"&amp;'シングルス　男子'!V14</f>
        <v>　</v>
      </c>
      <c r="Q7" s="112" t="str">
        <f>IF('シングルス　男子'!S14=0,"",'シングルス　男子'!S14)</f>
        <v/>
      </c>
    </row>
    <row r="8" spans="1:17" s="1" customFormat="1">
      <c r="A8" s="110" t="str">
        <f>'シングルス　男子'!E17&amp;"　"&amp;'シングルス　男子'!F17</f>
        <v>　</v>
      </c>
      <c r="B8" s="105" t="str">
        <f>IF('シングルス　男子'!G17=0,"",'シングルス　男子'!G17)</f>
        <v/>
      </c>
      <c r="C8" s="105" t="str">
        <f>IF('シングルス　男子'!G16=0,"",'シングルス　男子'!G16)</f>
        <v/>
      </c>
      <c r="D8" s="111" t="str">
        <f>'シングルス　男子'!E16&amp;"　"&amp;'シングルス　男子'!F16</f>
        <v>　</v>
      </c>
      <c r="E8" s="112" t="str">
        <f>IF('シングルス　男子'!C16=0,"",'シングルス　男子'!C16)</f>
        <v/>
      </c>
      <c r="G8" s="110" t="str">
        <f>'シングルス　男子'!M17&amp;"　"&amp;'シングルス　男子'!N17</f>
        <v>　</v>
      </c>
      <c r="H8" s="105" t="str">
        <f>IF('シングルス　男子'!O17=0,"",'シングルス　男子'!O17)</f>
        <v/>
      </c>
      <c r="I8" s="105" t="str">
        <f>IF('シングルス　男子'!O16=0,"",'シングルス　男子'!O16)</f>
        <v/>
      </c>
      <c r="J8" s="111" t="str">
        <f>'シングルス　男子'!M16&amp;"　"&amp;'シングルス　男子'!N16</f>
        <v>　</v>
      </c>
      <c r="K8" s="112" t="str">
        <f>IF('シングルス　男子'!K16=0,"",'シングルス　男子'!K16)</f>
        <v/>
      </c>
      <c r="M8" s="110" t="str">
        <f>'シングルス　男子'!U17&amp;"　"&amp;'シングルス　男子'!V17</f>
        <v>　</v>
      </c>
      <c r="N8" s="105" t="str">
        <f>IF('シングルス　男子'!W17=0,"",'シングルス　男子'!W17)</f>
        <v/>
      </c>
      <c r="O8" s="105" t="str">
        <f>IF('シングルス　男子'!W16=0,"",'シングルス　男子'!W16)</f>
        <v/>
      </c>
      <c r="P8" s="111" t="str">
        <f>'シングルス　男子'!U16&amp;"　"&amp;'シングルス　男子'!V16</f>
        <v>　</v>
      </c>
      <c r="Q8" s="112" t="str">
        <f>IF('シングルス　男子'!S16=0,"",'シングルス　男子'!S16)</f>
        <v/>
      </c>
    </row>
    <row r="9" spans="1:17" s="1" customFormat="1">
      <c r="A9" s="110" t="str">
        <f>'シングルス　男子'!E19&amp;"　"&amp;'シングルス　男子'!F19</f>
        <v>　</v>
      </c>
      <c r="B9" s="105" t="str">
        <f>IF('シングルス　男子'!G19=0,"",'シングルス　男子'!G19)</f>
        <v/>
      </c>
      <c r="C9" s="105" t="str">
        <f>IF('シングルス　男子'!G18=0,"",'シングルス　男子'!G18)</f>
        <v/>
      </c>
      <c r="D9" s="111" t="str">
        <f>'シングルス　男子'!E18&amp;"　"&amp;'シングルス　男子'!F18</f>
        <v>　</v>
      </c>
      <c r="E9" s="112" t="str">
        <f>IF('シングルス　男子'!C18=0,"",'シングルス　男子'!C18)</f>
        <v/>
      </c>
      <c r="G9" s="110" t="str">
        <f>'シングルス　男子'!M19&amp;"　"&amp;'シングルス　男子'!N19</f>
        <v>　</v>
      </c>
      <c r="H9" s="105" t="str">
        <f>IF('シングルス　男子'!O19=0,"",'シングルス　男子'!O19)</f>
        <v/>
      </c>
      <c r="I9" s="105" t="str">
        <f>IF('シングルス　男子'!O18=0,"",'シングルス　男子'!O18)</f>
        <v/>
      </c>
      <c r="J9" s="111" t="str">
        <f>'シングルス　男子'!M18&amp;"　"&amp;'シングルス　男子'!N18</f>
        <v>　</v>
      </c>
      <c r="K9" s="112" t="str">
        <f>IF('シングルス　男子'!K18=0,"",'シングルス　男子'!K18)</f>
        <v/>
      </c>
      <c r="M9" s="110" t="str">
        <f>'シングルス　男子'!U19&amp;"　"&amp;'シングルス　男子'!V19</f>
        <v>　</v>
      </c>
      <c r="N9" s="105" t="str">
        <f>IF('シングルス　男子'!W19=0,"",'シングルス　男子'!W19)</f>
        <v/>
      </c>
      <c r="O9" s="105" t="str">
        <f>IF('シングルス　男子'!W18=0,"",'シングルス　男子'!W18)</f>
        <v/>
      </c>
      <c r="P9" s="111" t="str">
        <f>'シングルス　男子'!U18&amp;"　"&amp;'シングルス　男子'!V18</f>
        <v>　</v>
      </c>
      <c r="Q9" s="112" t="str">
        <f>IF('シングルス　男子'!S18=0,"",'シングルス　男子'!S18)</f>
        <v/>
      </c>
    </row>
    <row r="10" spans="1:17" s="1" customFormat="1" ht="14.25" thickBot="1">
      <c r="A10" s="113" t="str">
        <f>'シングルス　男子'!E21&amp;"　"&amp;'シングルス　男子'!F21</f>
        <v>　</v>
      </c>
      <c r="B10" s="107" t="str">
        <f>IF('シングルス　男子'!G21=0,"",'シングルス　男子'!G21)</f>
        <v/>
      </c>
      <c r="C10" s="107" t="str">
        <f>IF('シングルス　男子'!G20=0,"",'シングルス　男子'!G20)</f>
        <v/>
      </c>
      <c r="D10" s="114" t="str">
        <f>'シングルス　男子'!E20&amp;"　"&amp;'シングルス　男子'!F20</f>
        <v>　</v>
      </c>
      <c r="E10" s="115" t="str">
        <f>IF('シングルス　男子'!C20=0,"",'シングルス　男子'!C20)</f>
        <v/>
      </c>
      <c r="G10" s="113" t="str">
        <f>'シングルス　男子'!M21&amp;"　"&amp;'シングルス　男子'!N21</f>
        <v>　</v>
      </c>
      <c r="H10" s="107" t="str">
        <f>IF('シングルス　男子'!O21=0,"",'シングルス　男子'!O21)</f>
        <v/>
      </c>
      <c r="I10" s="107" t="str">
        <f>IF('シングルス　男子'!O20=0,"",'シングルス　男子'!O20)</f>
        <v/>
      </c>
      <c r="J10" s="114" t="str">
        <f>'シングルス　男子'!M20&amp;"　"&amp;'シングルス　男子'!N20</f>
        <v>　</v>
      </c>
      <c r="K10" s="115" t="str">
        <f>IF('シングルス　男子'!K20=0,"",'シングルス　男子'!K20)</f>
        <v/>
      </c>
      <c r="M10" s="113" t="str">
        <f>'シングルス　男子'!U21&amp;"　"&amp;'シングルス　男子'!V21</f>
        <v>　</v>
      </c>
      <c r="N10" s="107" t="str">
        <f>IF('シングルス　男子'!W21=0,"",'シングルス　男子'!W21)</f>
        <v/>
      </c>
      <c r="O10" s="107" t="str">
        <f>IF('シングルス　男子'!W20=0,"",'シングルス　男子'!W20)</f>
        <v/>
      </c>
      <c r="P10" s="114" t="str">
        <f>'シングルス　男子'!U20&amp;"　"&amp;'シングルス　男子'!V20</f>
        <v>　</v>
      </c>
      <c r="Q10" s="115" t="str">
        <f>IF('シングルス　男子'!S20=0,"",'シングルス　男子'!S20)</f>
        <v/>
      </c>
    </row>
    <row r="13" spans="1:17" s="1" customFormat="1" ht="14.25" thickBot="1">
      <c r="A13" s="1" t="s">
        <v>190</v>
      </c>
      <c r="G13" s="1" t="s">
        <v>191</v>
      </c>
      <c r="M13" s="1" t="s">
        <v>192</v>
      </c>
    </row>
    <row r="14" spans="1:17" s="1" customFormat="1" ht="14.25" thickBot="1">
      <c r="A14" s="93" t="s">
        <v>180</v>
      </c>
      <c r="B14" s="94" t="s">
        <v>181</v>
      </c>
      <c r="C14" s="94" t="s">
        <v>182</v>
      </c>
      <c r="D14" s="94" t="s">
        <v>197</v>
      </c>
      <c r="E14" s="95" t="s">
        <v>184</v>
      </c>
      <c r="G14" s="93" t="s">
        <v>180</v>
      </c>
      <c r="H14" s="94" t="s">
        <v>181</v>
      </c>
      <c r="I14" s="94" t="s">
        <v>182</v>
      </c>
      <c r="J14" s="94" t="s">
        <v>197</v>
      </c>
      <c r="K14" s="95" t="s">
        <v>184</v>
      </c>
      <c r="M14" s="93" t="s">
        <v>180</v>
      </c>
      <c r="N14" s="94" t="s">
        <v>181</v>
      </c>
      <c r="O14" s="94" t="s">
        <v>182</v>
      </c>
      <c r="P14" s="94" t="s">
        <v>197</v>
      </c>
      <c r="Q14" s="95" t="s">
        <v>184</v>
      </c>
    </row>
    <row r="15" spans="1:17" s="1" customFormat="1">
      <c r="A15" s="108" t="str">
        <f>'シングルス　女子'!E7&amp;"　"&amp;'シングルス　女子'!F7</f>
        <v>　</v>
      </c>
      <c r="B15" s="106" t="str">
        <f>IF('シングルス　女子'!G7=0,"",'シングルス　女子'!G7)</f>
        <v/>
      </c>
      <c r="C15" s="106" t="str">
        <f>IF('シングルス　女子'!G6=0,"",'シングルス　女子'!G6)</f>
        <v/>
      </c>
      <c r="D15" s="106" t="str">
        <f>'シングルス　女子'!E6&amp;"　"&amp;'シングルス　女子'!F6</f>
        <v>　</v>
      </c>
      <c r="E15" s="109" t="str">
        <f>IF('シングルス　女子'!C6=0,"",'シングルス　女子'!C6)</f>
        <v/>
      </c>
      <c r="G15" s="108" t="str">
        <f>'シングルス　女子'!M7&amp;"　"&amp;'シングルス　女子'!N7</f>
        <v>　</v>
      </c>
      <c r="H15" s="106" t="str">
        <f>IF('シングルス　女子'!O7=0,"",'シングルス　女子'!O7)</f>
        <v/>
      </c>
      <c r="I15" s="106" t="str">
        <f>IF('シングルス　女子'!O6=0,"",'シングルス　女子'!O6)</f>
        <v/>
      </c>
      <c r="J15" s="106" t="str">
        <f>'シングルス　女子'!M6&amp;"　"&amp;'シングルス　女子'!N6</f>
        <v>　</v>
      </c>
      <c r="K15" s="109">
        <f>IF('シングルス　女子'!K6=0,"",'シングルス　女子'!K6)</f>
        <v>5</v>
      </c>
      <c r="M15" s="108" t="str">
        <f>'シングルス　女子'!U7&amp;"　"&amp;'シングルス　女子'!V7</f>
        <v>　</v>
      </c>
      <c r="N15" s="106" t="str">
        <f>IF('シングルス　女子'!W7=0,"",'シングルス　女子'!W7)</f>
        <v/>
      </c>
      <c r="O15" s="106" t="str">
        <f>IF('シングルス　女子'!W6=0,"",'シングルス　女子'!W6)</f>
        <v/>
      </c>
      <c r="P15" s="106" t="str">
        <f>'シングルス　女子'!U6&amp;"　"&amp;'シングルス　女子'!V6</f>
        <v>　</v>
      </c>
      <c r="Q15" s="109">
        <f>IF('シングルス　女子'!S6=0,"",'シングルス　女子'!S6)</f>
        <v>4</v>
      </c>
    </row>
    <row r="16" spans="1:17" s="1" customFormat="1">
      <c r="A16" s="110" t="str">
        <f>'シングルス　女子'!E9&amp;"　"&amp;'シングルス　女子'!F9</f>
        <v>　</v>
      </c>
      <c r="B16" s="105" t="str">
        <f>IF('シングルス　女子'!G9=0,"",'シングルス　女子'!G9)</f>
        <v/>
      </c>
      <c r="C16" s="105" t="str">
        <f>IF('シングルス　女子'!G8=0,"",'シングルス　女子'!G8)</f>
        <v/>
      </c>
      <c r="D16" s="111" t="str">
        <f>'シングルス　女子'!E8&amp;"　"&amp;'シングルス　女子'!F8</f>
        <v>　</v>
      </c>
      <c r="E16" s="112" t="str">
        <f>IF('シングルス　女子'!C8=0,"",'シングルス　女子'!C8)</f>
        <v/>
      </c>
      <c r="G16" s="110" t="str">
        <f>'シングルス　女子'!M9&amp;"　"&amp;'シングルス　女子'!N9</f>
        <v>　</v>
      </c>
      <c r="H16" s="105" t="str">
        <f>IF('シングルス　女子'!O9=0,"",'シングルス　女子'!O9)</f>
        <v/>
      </c>
      <c r="I16" s="105" t="str">
        <f>IF('シングルス　女子'!O8=0,"",'シングルス　女子'!O8)</f>
        <v/>
      </c>
      <c r="J16" s="111" t="str">
        <f>'シングルス　女子'!M8&amp;"　"&amp;'シングルス　女子'!N8</f>
        <v>　</v>
      </c>
      <c r="K16" s="112">
        <f>IF('シングルス　女子'!K8=0,"",'シングルス　女子'!K8)</f>
        <v>5</v>
      </c>
      <c r="M16" s="110" t="str">
        <f>'シングルス　女子'!U9&amp;"　"&amp;'シングルス　女子'!V9</f>
        <v>　</v>
      </c>
      <c r="N16" s="105" t="str">
        <f>IF('シングルス　女子'!W9=0,"",'シングルス　女子'!W9)</f>
        <v/>
      </c>
      <c r="O16" s="105" t="str">
        <f>IF('シングルス　女子'!W8=0,"",'シングルス　女子'!W8)</f>
        <v/>
      </c>
      <c r="P16" s="111" t="str">
        <f>'シングルス　女子'!U8&amp;"　"&amp;'シングルス　女子'!V8</f>
        <v>　</v>
      </c>
      <c r="Q16" s="112">
        <f>IF('シングルス　女子'!S8=0,"",'シングルス　女子'!S8)</f>
        <v>3</v>
      </c>
    </row>
    <row r="17" spans="1:17" s="1" customFormat="1">
      <c r="A17" s="110" t="str">
        <f>'シングルス　女子'!E11&amp;"　"&amp;'シングルス　女子'!F11</f>
        <v>　</v>
      </c>
      <c r="B17" s="105" t="str">
        <f>IF('シングルス　女子'!G11=0,"",'シングルス　女子'!G11)</f>
        <v/>
      </c>
      <c r="C17" s="105" t="str">
        <f>IF('シングルス　女子'!G10=0,"",'シングルス　女子'!G10)</f>
        <v/>
      </c>
      <c r="D17" s="111" t="str">
        <f>'シングルス　女子'!E10&amp;"　"&amp;'シングルス　女子'!F10</f>
        <v>　</v>
      </c>
      <c r="E17" s="112" t="str">
        <f>IF('シングルス　女子'!C10=0,"",'シングルス　女子'!C10)</f>
        <v/>
      </c>
      <c r="G17" s="110" t="str">
        <f>'シングルス　女子'!M11&amp;"　"&amp;'シングルス　女子'!N11</f>
        <v>　</v>
      </c>
      <c r="H17" s="105" t="str">
        <f>IF('シングルス　女子'!O11=0,"",'シングルス　女子'!O11)</f>
        <v/>
      </c>
      <c r="I17" s="105" t="str">
        <f>IF('シングルス　女子'!O10=0,"",'シングルス　女子'!O10)</f>
        <v/>
      </c>
      <c r="J17" s="111" t="str">
        <f>'シングルス　女子'!M10&amp;"　"&amp;'シングルス　女子'!N10</f>
        <v>　</v>
      </c>
      <c r="K17" s="112" t="str">
        <f>IF('シングルス　女子'!K10=0,"",'シングルス　女子'!K10)</f>
        <v/>
      </c>
      <c r="M17" s="110" t="str">
        <f>'シングルス　女子'!U11&amp;"　"&amp;'シングルス　女子'!V11</f>
        <v>　</v>
      </c>
      <c r="N17" s="105" t="str">
        <f>IF('シングルス　女子'!W11=0,"",'シングルス　女子'!W11)</f>
        <v/>
      </c>
      <c r="O17" s="105" t="str">
        <f>IF('シングルス　女子'!W10=0,"",'シングルス　女子'!W10)</f>
        <v/>
      </c>
      <c r="P17" s="111" t="str">
        <f>'シングルス　女子'!U10&amp;"　"&amp;'シングルス　女子'!V10</f>
        <v>　</v>
      </c>
      <c r="Q17" s="112" t="str">
        <f>IF('シングルス　女子'!S10=0,"",'シングルス　女子'!S10)</f>
        <v/>
      </c>
    </row>
    <row r="18" spans="1:17" s="1" customFormat="1">
      <c r="A18" s="110" t="str">
        <f>'シングルス　女子'!E13&amp;"　"&amp;'シングルス　女子'!F13</f>
        <v>　</v>
      </c>
      <c r="B18" s="105" t="str">
        <f>IF('シングルス　女子'!G13=0,"",'シングルス　女子'!G13)</f>
        <v/>
      </c>
      <c r="C18" s="105" t="str">
        <f>IF('シングルス　女子'!G12=0,"",'シングルス　女子'!G12)</f>
        <v/>
      </c>
      <c r="D18" s="111" t="str">
        <f>'シングルス　女子'!E12&amp;"　"&amp;'シングルス　女子'!F12</f>
        <v>　</v>
      </c>
      <c r="E18" s="112" t="str">
        <f>IF('シングルス　女子'!C12=0,"",'シングルス　女子'!C12)</f>
        <v/>
      </c>
      <c r="G18" s="110" t="str">
        <f>'シングルス　女子'!M13&amp;"　"&amp;'シングルス　女子'!N13</f>
        <v>　</v>
      </c>
      <c r="H18" s="105" t="str">
        <f>IF('シングルス　女子'!O13=0,"",'シングルス　女子'!O13)</f>
        <v/>
      </c>
      <c r="I18" s="105" t="str">
        <f>IF('シングルス　女子'!O12=0,"",'シングルス　女子'!O12)</f>
        <v/>
      </c>
      <c r="J18" s="111" t="str">
        <f>'シングルス　女子'!M12&amp;"　"&amp;'シングルス　女子'!N12</f>
        <v>　</v>
      </c>
      <c r="K18" s="112" t="str">
        <f>IF('シングルス　女子'!K12=0,"",'シングルス　女子'!K12)</f>
        <v/>
      </c>
      <c r="M18" s="110" t="str">
        <f>'シングルス　女子'!U13&amp;"　"&amp;'シングルス　女子'!V13</f>
        <v>　</v>
      </c>
      <c r="N18" s="105" t="str">
        <f>IF('シングルス　女子'!W13=0,"",'シングルス　女子'!W13)</f>
        <v/>
      </c>
      <c r="O18" s="105" t="str">
        <f>IF('シングルス　女子'!W12=0,"",'シングルス　女子'!W12)</f>
        <v/>
      </c>
      <c r="P18" s="111" t="str">
        <f>'シングルス　女子'!U12&amp;"　"&amp;'シングルス　女子'!V12</f>
        <v>　</v>
      </c>
      <c r="Q18" s="112" t="str">
        <f>IF('シングルス　女子'!S12=0,"",'シングルス　女子'!S12)</f>
        <v/>
      </c>
    </row>
    <row r="19" spans="1:17" s="1" customFormat="1">
      <c r="A19" s="110" t="str">
        <f>'シングルス　女子'!E15&amp;"　"&amp;'シングルス　女子'!F15</f>
        <v>　</v>
      </c>
      <c r="B19" s="105" t="str">
        <f>IF('シングルス　女子'!G15=0,"",'シングルス　女子'!G15)</f>
        <v/>
      </c>
      <c r="C19" s="105" t="str">
        <f>IF('シングルス　女子'!G14=0,"",'シングルス　女子'!G14)</f>
        <v/>
      </c>
      <c r="D19" s="111" t="str">
        <f>'シングルス　女子'!E14&amp;"　"&amp;'シングルス　女子'!F14</f>
        <v>　</v>
      </c>
      <c r="E19" s="112" t="str">
        <f>IF('シングルス　女子'!C14=0,"",'シングルス　女子'!C14)</f>
        <v/>
      </c>
      <c r="G19" s="110" t="str">
        <f>'シングルス　女子'!M15&amp;"　"&amp;'シングルス　女子'!N15</f>
        <v>　</v>
      </c>
      <c r="H19" s="105" t="str">
        <f>IF('シングルス　女子'!O15=0,"",'シングルス　女子'!O15)</f>
        <v/>
      </c>
      <c r="I19" s="105" t="str">
        <f>IF('シングルス　女子'!O14=0,"",'シングルス　女子'!O14)</f>
        <v/>
      </c>
      <c r="J19" s="111" t="str">
        <f>'シングルス　女子'!M14&amp;"　"&amp;'シングルス　女子'!N14</f>
        <v>　</v>
      </c>
      <c r="K19" s="112" t="str">
        <f>IF('シングルス　女子'!K14=0,"",'シングルス　女子'!K14)</f>
        <v/>
      </c>
      <c r="M19" s="110" t="str">
        <f>'シングルス　女子'!U15&amp;"　"&amp;'シングルス　女子'!V15</f>
        <v>　</v>
      </c>
      <c r="N19" s="105" t="str">
        <f>IF('シングルス　女子'!W15=0,"",'シングルス　女子'!W15)</f>
        <v/>
      </c>
      <c r="O19" s="105" t="str">
        <f>IF('シングルス　女子'!W14=0,"",'シングルス　女子'!W14)</f>
        <v/>
      </c>
      <c r="P19" s="111" t="str">
        <f>'シングルス　女子'!U14&amp;"　"&amp;'シングルス　女子'!V14</f>
        <v>　</v>
      </c>
      <c r="Q19" s="112" t="str">
        <f>IF('シングルス　女子'!S14=0,"",'シングルス　女子'!S14)</f>
        <v/>
      </c>
    </row>
    <row r="20" spans="1:17" s="1" customFormat="1">
      <c r="A20" s="110" t="str">
        <f>'シングルス　女子'!E17&amp;"　"&amp;'シングルス　女子'!F17</f>
        <v>　</v>
      </c>
      <c r="B20" s="105" t="str">
        <f>IF('シングルス　女子'!G17=0,"",'シングルス　女子'!G17)</f>
        <v/>
      </c>
      <c r="C20" s="105" t="str">
        <f>IF('シングルス　女子'!G16=0,"",'シングルス　女子'!G16)</f>
        <v/>
      </c>
      <c r="D20" s="111" t="str">
        <f>'シングルス　女子'!E16&amp;"　"&amp;'シングルス　女子'!F16</f>
        <v>　</v>
      </c>
      <c r="E20" s="112" t="str">
        <f>IF('シングルス　女子'!C16=0,"",'シングルス　女子'!C16)</f>
        <v/>
      </c>
      <c r="G20" s="110" t="str">
        <f>'シングルス　女子'!M17&amp;"　"&amp;'シングルス　女子'!N17</f>
        <v>　</v>
      </c>
      <c r="H20" s="105" t="str">
        <f>IF('シングルス　女子'!O17=0,"",'シングルス　女子'!O17)</f>
        <v/>
      </c>
      <c r="I20" s="105" t="str">
        <f>IF('シングルス　女子'!O16=0,"",'シングルス　女子'!O16)</f>
        <v/>
      </c>
      <c r="J20" s="111" t="str">
        <f>'シングルス　女子'!M16&amp;"　"&amp;'シングルス　女子'!N16</f>
        <v>　</v>
      </c>
      <c r="K20" s="112" t="str">
        <f>IF('シングルス　女子'!K16=0,"",'シングルス　女子'!K16)</f>
        <v/>
      </c>
      <c r="M20" s="110" t="str">
        <f>'シングルス　女子'!U17&amp;"　"&amp;'シングルス　女子'!V17</f>
        <v>　</v>
      </c>
      <c r="N20" s="105" t="str">
        <f>IF('シングルス　女子'!W17=0,"",'シングルス　女子'!W17)</f>
        <v/>
      </c>
      <c r="O20" s="105" t="str">
        <f>IF('シングルス　女子'!W16=0,"",'シングルス　女子'!W16)</f>
        <v/>
      </c>
      <c r="P20" s="111" t="str">
        <f>'シングルス　女子'!U16&amp;"　"&amp;'シングルス　女子'!V16</f>
        <v>　</v>
      </c>
      <c r="Q20" s="112" t="str">
        <f>IF('シングルス　女子'!S16=0,"",'シングルス　女子'!S16)</f>
        <v/>
      </c>
    </row>
    <row r="21" spans="1:17" s="1" customFormat="1">
      <c r="A21" s="110" t="str">
        <f>'シングルス　女子'!E19&amp;"　"&amp;'シングルス　女子'!F19</f>
        <v>　</v>
      </c>
      <c r="B21" s="105" t="str">
        <f>IF('シングルス　女子'!G19=0,"",'シングルス　女子'!G19)</f>
        <v/>
      </c>
      <c r="C21" s="105" t="str">
        <f>IF('シングルス　女子'!G18=0,"",'シングルス　女子'!G18)</f>
        <v/>
      </c>
      <c r="D21" s="111" t="str">
        <f>'シングルス　女子'!E18&amp;"　"&amp;'シングルス　女子'!F18</f>
        <v>　</v>
      </c>
      <c r="E21" s="112" t="str">
        <f>IF('シングルス　女子'!C18=0,"",'シングルス　女子'!C18)</f>
        <v/>
      </c>
      <c r="G21" s="110" t="str">
        <f>'シングルス　女子'!M19&amp;"　"&amp;'シングルス　女子'!N19</f>
        <v>　</v>
      </c>
      <c r="H21" s="105" t="str">
        <f>IF('シングルス　女子'!O19=0,"",'シングルス　女子'!O19)</f>
        <v/>
      </c>
      <c r="I21" s="105" t="str">
        <f>IF('シングルス　女子'!O18=0,"",'シングルス　女子'!O18)</f>
        <v/>
      </c>
      <c r="J21" s="111" t="str">
        <f>'シングルス　女子'!M18&amp;"　"&amp;'シングルス　女子'!N18</f>
        <v>　</v>
      </c>
      <c r="K21" s="112" t="str">
        <f>IF('シングルス　女子'!K18=0,"",'シングルス　女子'!K18)</f>
        <v/>
      </c>
      <c r="M21" s="110" t="str">
        <f>'シングルス　女子'!U19&amp;"　"&amp;'シングルス　女子'!V19</f>
        <v>　</v>
      </c>
      <c r="N21" s="105" t="str">
        <f>IF('シングルス　女子'!W19=0,"",'シングルス　女子'!W19)</f>
        <v/>
      </c>
      <c r="O21" s="105" t="str">
        <f>IF('シングルス　女子'!W18=0,"",'シングルス　女子'!W18)</f>
        <v/>
      </c>
      <c r="P21" s="111" t="str">
        <f>'シングルス　女子'!U18&amp;"　"&amp;'シングルス　女子'!V18</f>
        <v>　</v>
      </c>
      <c r="Q21" s="112" t="str">
        <f>IF('シングルス　女子'!S18=0,"",'シングルス　女子'!S18)</f>
        <v/>
      </c>
    </row>
    <row r="22" spans="1:17" s="1" customFormat="1" ht="14.25" thickBot="1">
      <c r="A22" s="113" t="str">
        <f>'シングルス　女子'!E21&amp;"　"&amp;'シングルス　女子'!F21</f>
        <v>　</v>
      </c>
      <c r="B22" s="107" t="str">
        <f>IF('シングルス　女子'!G21=0,"",'シングルス　女子'!G21)</f>
        <v/>
      </c>
      <c r="C22" s="107" t="str">
        <f>IF('シングルス　女子'!G20=0,"",'シングルス　女子'!G20)</f>
        <v/>
      </c>
      <c r="D22" s="114" t="str">
        <f>'シングルス　女子'!E20&amp;"　"&amp;'シングルス　女子'!F20</f>
        <v>　</v>
      </c>
      <c r="E22" s="115" t="str">
        <f>IF('シングルス　女子'!C20=0,"",'シングルス　女子'!C20)</f>
        <v/>
      </c>
      <c r="G22" s="113" t="str">
        <f>'シングルス　女子'!M21&amp;"　"&amp;'シングルス　女子'!N21</f>
        <v>　</v>
      </c>
      <c r="H22" s="107" t="str">
        <f>IF('シングルス　女子'!O21=0,"",'シングルス　女子'!O21)</f>
        <v/>
      </c>
      <c r="I22" s="107" t="str">
        <f>IF('シングルス　女子'!O20=0,"",'シングルス　女子'!O20)</f>
        <v/>
      </c>
      <c r="J22" s="114" t="str">
        <f>'シングルス　女子'!M20&amp;"　"&amp;'シングルス　女子'!N20</f>
        <v>　</v>
      </c>
      <c r="K22" s="115" t="str">
        <f>IF('シングルス　女子'!K20=0,"",'シングルス　女子'!K20)</f>
        <v/>
      </c>
      <c r="M22" s="113" t="str">
        <f>'シングルス　女子'!U21&amp;"　"&amp;'シングルス　女子'!V21</f>
        <v>　</v>
      </c>
      <c r="N22" s="107" t="str">
        <f>IF('シングルス　女子'!W21=0,"",'シングルス　女子'!W21)</f>
        <v/>
      </c>
      <c r="O22" s="107" t="str">
        <f>IF('シングルス　女子'!W20=0,"",'シングルス　女子'!W20)</f>
        <v/>
      </c>
      <c r="P22" s="114" t="str">
        <f>'シングルス　女子'!U20&amp;"　"&amp;'シングルス　女子'!V20</f>
        <v>　</v>
      </c>
      <c r="Q22" s="115" t="str">
        <f>IF('シングルス　女子'!S20=0,"",'シングルス　女子'!S20)</f>
        <v/>
      </c>
    </row>
  </sheetData>
  <sheetProtection sheet="1" objects="1" scenarios="1"/>
  <phoneticPr fontId="7"/>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48"/>
  <sheetViews>
    <sheetView zoomScale="70" zoomScaleNormal="70" workbookViewId="0"/>
  </sheetViews>
  <sheetFormatPr defaultColWidth="9" defaultRowHeight="13.5"/>
  <cols>
    <col min="1" max="1" width="15.625" style="76" customWidth="1"/>
    <col min="2" max="3" width="11.625" style="76" customWidth="1"/>
    <col min="4" max="4" width="15.625" style="76" customWidth="1"/>
    <col min="5" max="5" width="4.625" style="76" customWidth="1"/>
    <col min="6" max="6" width="3.625" style="76" customWidth="1"/>
    <col min="7" max="7" width="12.625" style="76" customWidth="1"/>
    <col min="8" max="9" width="11.625" style="76" customWidth="1"/>
    <col min="10" max="10" width="15.625" style="76" customWidth="1"/>
    <col min="11" max="11" width="4.625" style="76" customWidth="1"/>
    <col min="12" max="12" width="3.625" style="76" customWidth="1"/>
    <col min="13" max="13" width="12.625" style="76" customWidth="1"/>
    <col min="14" max="15" width="11.625" style="76" customWidth="1"/>
    <col min="16" max="16" width="15.625" style="76" customWidth="1"/>
    <col min="17" max="17" width="4.625" style="76" customWidth="1"/>
    <col min="18" max="18" width="3.625" style="76" customWidth="1"/>
    <col min="19" max="19" width="12.625" style="76" customWidth="1"/>
    <col min="20" max="21" width="11.625" style="76" customWidth="1"/>
    <col min="22" max="22" width="15.625" style="76" customWidth="1"/>
    <col min="23" max="23" width="4.625" style="76" customWidth="1"/>
    <col min="24" max="16384" width="9" style="76"/>
  </cols>
  <sheetData>
    <row r="1" spans="1:22" ht="21" customHeight="1" thickBot="1">
      <c r="A1" s="76" t="s" ph="1">
        <v>193</v>
      </c>
      <c r="D1" s="76" ph="1"/>
      <c r="G1" s="76" ph="1"/>
      <c r="J1" s="76" ph="1"/>
      <c r="M1" s="76" ph="1"/>
      <c r="P1" s="76" ph="1"/>
      <c r="S1" s="76" ph="1"/>
      <c r="V1" s="76" ph="1"/>
    </row>
    <row r="2" spans="1:22" ht="21" customHeight="1" thickBot="1">
      <c r="A2" s="93" t="s">
        <v>194</v>
      </c>
      <c r="B2" s="94" t="s">
        <v>195</v>
      </c>
      <c r="C2" s="95" t="s">
        <v>196</v>
      </c>
      <c r="G2" s="76" ph="1"/>
      <c r="M2" s="76" ph="1"/>
      <c r="S2" s="76" ph="1"/>
    </row>
    <row r="3" spans="1:22" ht="21" customHeight="1">
      <c r="A3" s="96" t="str">
        <f>監督コーチ!C6&amp;監督コーチ!D6</f>
        <v/>
      </c>
      <c r="B3" s="97" t="str">
        <f>IF(監督コーチ!E6=0,"",監督コーチ!E6)</f>
        <v/>
      </c>
      <c r="C3" s="98" t="str">
        <f>IF(監督コーチ!C6=0,"",監督コーチ!$C$4)</f>
        <v/>
      </c>
    </row>
    <row r="4" spans="1:22" ht="21" customHeight="1">
      <c r="A4" s="99" t="str">
        <f>監督コーチ!C7&amp;監督コーチ!D7</f>
        <v/>
      </c>
      <c r="B4" s="100" t="str">
        <f>IF(監督コーチ!E7=0,"",監督コーチ!E7)</f>
        <v/>
      </c>
      <c r="C4" s="101" t="str">
        <f>IF(監督コーチ!C7=0,"",監督コーチ!$C$4)</f>
        <v/>
      </c>
    </row>
    <row r="5" spans="1:22" ht="21" customHeight="1">
      <c r="A5" s="99" t="str">
        <f>監督コーチ!C8&amp;監督コーチ!D8</f>
        <v/>
      </c>
      <c r="B5" s="100" t="str">
        <f>IF(監督コーチ!E8=0,"",監督コーチ!E8)</f>
        <v/>
      </c>
      <c r="C5" s="101" t="str">
        <f>IF(監督コーチ!C8=0,"",監督コーチ!$C$4)</f>
        <v/>
      </c>
    </row>
    <row r="6" spans="1:22" ht="21" customHeight="1">
      <c r="A6" s="99" t="str">
        <f>監督コーチ!C9&amp;監督コーチ!D9</f>
        <v/>
      </c>
      <c r="B6" s="100" t="str">
        <f>IF(監督コーチ!E9=0,"",監督コーチ!E9)</f>
        <v/>
      </c>
      <c r="C6" s="101" t="str">
        <f>IF(監督コーチ!C9=0,"",監督コーチ!$C$4)</f>
        <v/>
      </c>
    </row>
    <row r="7" spans="1:22" ht="21" customHeight="1">
      <c r="A7" s="99" t="str">
        <f>監督コーチ!C10&amp;監督コーチ!D10</f>
        <v/>
      </c>
      <c r="B7" s="100" t="str">
        <f>IF(監督コーチ!E10=0,"",監督コーチ!E10)</f>
        <v/>
      </c>
      <c r="C7" s="101" t="str">
        <f>IF(監督コーチ!C10=0,"",監督コーチ!$C$4)</f>
        <v/>
      </c>
    </row>
    <row r="8" spans="1:22" ht="21" customHeight="1">
      <c r="A8" s="99" t="str">
        <f>監督コーチ!C11&amp;監督コーチ!D11</f>
        <v/>
      </c>
      <c r="B8" s="100" t="str">
        <f>IF(監督コーチ!E11=0,"",監督コーチ!E11)</f>
        <v/>
      </c>
      <c r="C8" s="101" t="str">
        <f>IF(監督コーチ!C11=0,"",監督コーチ!$C$4)</f>
        <v/>
      </c>
    </row>
    <row r="9" spans="1:22" ht="21" customHeight="1">
      <c r="A9" s="99" t="str">
        <f>監督コーチ!C12&amp;監督コーチ!D12</f>
        <v/>
      </c>
      <c r="B9" s="100" t="str">
        <f>IF(監督コーチ!E12=0,"",監督コーチ!E12)</f>
        <v/>
      </c>
      <c r="C9" s="101" t="str">
        <f>IF(監督コーチ!C12=0,"",監督コーチ!$C$4)</f>
        <v/>
      </c>
    </row>
    <row r="10" spans="1:22" ht="21" customHeight="1">
      <c r="A10" s="99" t="str">
        <f>監督コーチ!C13&amp;監督コーチ!D13</f>
        <v/>
      </c>
      <c r="B10" s="100" t="str">
        <f>IF(監督コーチ!E13=0,"",監督コーチ!E13)</f>
        <v/>
      </c>
      <c r="C10" s="101" t="str">
        <f>IF(監督コーチ!C13=0,"",監督コーチ!$C$4)</f>
        <v/>
      </c>
    </row>
    <row r="11" spans="1:22" ht="21" customHeight="1">
      <c r="A11" s="99" t="str">
        <f>監督コーチ!C14&amp;監督コーチ!D14</f>
        <v/>
      </c>
      <c r="B11" s="100" t="str">
        <f>IF(監督コーチ!E14=0,"",監督コーチ!E14)</f>
        <v/>
      </c>
      <c r="C11" s="101" t="str">
        <f>IF(監督コーチ!C14=0,"",監督コーチ!$C$4)</f>
        <v/>
      </c>
    </row>
    <row r="12" spans="1:22" ht="21" customHeight="1" thickBot="1">
      <c r="A12" s="102" t="str">
        <f>監督コーチ!C15&amp;監督コーチ!D15</f>
        <v/>
      </c>
      <c r="B12" s="103" t="str">
        <f>IF(監督コーチ!E15=0,"",監督コーチ!E15)</f>
        <v/>
      </c>
      <c r="C12" s="104" t="str">
        <f>IF(監督コーチ!C15=0,"",監督コーチ!$C$4)</f>
        <v/>
      </c>
    </row>
    <row r="13" spans="1:22" ht="21" customHeight="1"/>
    <row r="14" spans="1:22" ht="21" customHeight="1"/>
    <row r="15" spans="1:22" ht="21" customHeight="1"/>
    <row r="16" spans="1:22"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sheetData>
  <sheetProtection sheet="1" objects="1" scenarios="1"/>
  <phoneticPr fontId="7"/>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3"/>
  <sheetViews>
    <sheetView tabSelected="1" view="pageBreakPreview" zoomScaleNormal="100" zoomScaleSheetLayoutView="100" workbookViewId="0">
      <selection activeCell="AA1" sqref="AA1"/>
    </sheetView>
  </sheetViews>
  <sheetFormatPr defaultColWidth="3.875" defaultRowHeight="17.25" customHeight="1"/>
  <cols>
    <col min="1" max="1" width="3.875" style="150"/>
    <col min="2" max="2" width="1.625" style="150" customWidth="1"/>
    <col min="3" max="3" width="9.875" style="150" customWidth="1"/>
    <col min="4" max="4" width="1.625" style="150" customWidth="1"/>
    <col min="5" max="5" width="4.375" style="150" customWidth="1"/>
    <col min="6" max="16384" width="3.875" style="150"/>
  </cols>
  <sheetData>
    <row r="1" spans="1:26" s="144" customFormat="1" ht="38.1" customHeight="1">
      <c r="A1" s="174" t="s">
        <v>250</v>
      </c>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1:26" ht="5.0999999999999996" customHeight="1">
      <c r="A2" s="145"/>
      <c r="B2" s="145"/>
      <c r="C2" s="145"/>
      <c r="D2" s="146"/>
      <c r="E2" s="147"/>
      <c r="F2" s="147"/>
      <c r="G2" s="148"/>
      <c r="H2" s="148"/>
      <c r="I2" s="149"/>
      <c r="J2" s="149"/>
      <c r="K2" s="149"/>
      <c r="L2" s="149"/>
      <c r="M2" s="149"/>
      <c r="N2" s="149"/>
      <c r="O2" s="149"/>
      <c r="P2" s="149"/>
      <c r="Q2" s="149"/>
      <c r="R2" s="149"/>
      <c r="S2" s="149"/>
      <c r="T2" s="149"/>
      <c r="U2" s="149"/>
      <c r="V2" s="149"/>
      <c r="W2" s="149"/>
      <c r="X2" s="149"/>
    </row>
    <row r="3" spans="1:26" ht="17.25" customHeight="1">
      <c r="A3" s="147" t="s">
        <v>55</v>
      </c>
      <c r="B3" s="147"/>
      <c r="C3" s="151" t="s">
        <v>54</v>
      </c>
      <c r="D3" s="152"/>
      <c r="E3" s="152" t="s">
        <v>152</v>
      </c>
      <c r="F3" s="152"/>
      <c r="G3" s="152"/>
      <c r="H3" s="152"/>
      <c r="I3" s="152"/>
      <c r="J3" s="152"/>
      <c r="K3" s="152"/>
      <c r="L3" s="152"/>
      <c r="M3" s="152"/>
      <c r="N3" s="152"/>
      <c r="O3" s="152"/>
      <c r="P3" s="152"/>
      <c r="Q3" s="152"/>
      <c r="R3" s="152"/>
      <c r="S3" s="152"/>
      <c r="T3" s="152"/>
      <c r="U3" s="152"/>
      <c r="V3" s="152"/>
      <c r="W3" s="152"/>
      <c r="X3" s="152"/>
    </row>
    <row r="4" spans="1:26" ht="5.0999999999999996" customHeight="1">
      <c r="A4" s="147"/>
      <c r="B4" s="147"/>
      <c r="C4" s="151"/>
      <c r="D4" s="152"/>
      <c r="E4" s="152"/>
      <c r="F4" s="152"/>
      <c r="G4" s="152"/>
      <c r="H4" s="152"/>
      <c r="I4" s="152"/>
      <c r="J4" s="152"/>
      <c r="K4" s="152"/>
      <c r="L4" s="152"/>
      <c r="M4" s="152"/>
      <c r="N4" s="152"/>
      <c r="O4" s="152"/>
      <c r="P4" s="152"/>
      <c r="Q4" s="152"/>
      <c r="R4" s="152"/>
      <c r="S4" s="152"/>
      <c r="T4" s="152"/>
      <c r="U4" s="152"/>
      <c r="V4" s="152"/>
      <c r="W4" s="152"/>
      <c r="X4" s="152"/>
    </row>
    <row r="5" spans="1:26" ht="17.25" customHeight="1">
      <c r="A5" s="147" t="s">
        <v>53</v>
      </c>
      <c r="B5" s="147"/>
      <c r="C5" s="151" t="s">
        <v>52</v>
      </c>
      <c r="D5" s="151"/>
      <c r="E5" s="152" t="s">
        <v>61</v>
      </c>
      <c r="F5" s="152"/>
      <c r="G5" s="152"/>
      <c r="H5" s="152"/>
      <c r="I5" s="152"/>
      <c r="J5" s="152"/>
      <c r="K5" s="152"/>
      <c r="L5" s="152"/>
      <c r="M5" s="152"/>
      <c r="N5" s="152"/>
      <c r="O5" s="152"/>
      <c r="P5" s="152"/>
      <c r="Q5" s="152"/>
      <c r="R5" s="152"/>
      <c r="S5" s="152"/>
      <c r="T5" s="152"/>
      <c r="U5" s="152"/>
      <c r="V5" s="152"/>
      <c r="W5" s="152"/>
      <c r="X5" s="152"/>
    </row>
    <row r="6" spans="1:26" ht="5.0999999999999996" customHeight="1">
      <c r="A6" s="147"/>
      <c r="B6" s="147"/>
      <c r="C6" s="151"/>
      <c r="D6" s="151"/>
      <c r="E6" s="152"/>
      <c r="F6" s="152"/>
      <c r="G6" s="152"/>
      <c r="H6" s="152"/>
      <c r="I6" s="152"/>
      <c r="J6" s="152"/>
      <c r="K6" s="152"/>
      <c r="L6" s="152"/>
      <c r="M6" s="152"/>
      <c r="N6" s="152"/>
      <c r="O6" s="152"/>
      <c r="P6" s="152"/>
      <c r="Q6" s="152"/>
      <c r="R6" s="152"/>
      <c r="S6" s="152"/>
      <c r="T6" s="152"/>
      <c r="U6" s="152"/>
      <c r="V6" s="152"/>
      <c r="W6" s="152"/>
      <c r="X6" s="152"/>
    </row>
    <row r="7" spans="1:26" ht="17.25" customHeight="1">
      <c r="A7" s="147" t="s">
        <v>51</v>
      </c>
      <c r="B7" s="147"/>
      <c r="C7" s="151" t="s">
        <v>50</v>
      </c>
      <c r="D7" s="151"/>
      <c r="K7" s="166"/>
      <c r="L7" s="166"/>
      <c r="M7" s="166"/>
      <c r="N7" s="166"/>
      <c r="O7" s="166"/>
      <c r="P7" s="166"/>
      <c r="Q7" s="152"/>
      <c r="R7" s="152"/>
      <c r="S7" s="152"/>
      <c r="T7" s="152"/>
      <c r="U7" s="152"/>
      <c r="V7" s="152"/>
      <c r="W7" s="152"/>
      <c r="X7" s="152"/>
    </row>
    <row r="8" spans="1:26" ht="5.0999999999999996" customHeight="1">
      <c r="A8" s="147"/>
      <c r="B8" s="147"/>
      <c r="C8" s="151"/>
      <c r="D8" s="151"/>
      <c r="E8" s="152"/>
      <c r="F8" s="152"/>
      <c r="G8" s="152"/>
      <c r="H8" s="152"/>
      <c r="I8" s="152"/>
      <c r="J8" s="152"/>
      <c r="K8" s="152"/>
      <c r="L8" s="152"/>
      <c r="M8" s="152"/>
      <c r="N8" s="152"/>
      <c r="O8" s="152"/>
      <c r="P8" s="152"/>
      <c r="Q8" s="152"/>
      <c r="R8" s="152"/>
      <c r="S8" s="152"/>
      <c r="T8" s="152"/>
      <c r="U8" s="152"/>
      <c r="V8" s="152"/>
      <c r="W8" s="152"/>
      <c r="X8" s="152"/>
    </row>
    <row r="9" spans="1:26" ht="17.25" customHeight="1">
      <c r="A9" s="147" t="s">
        <v>124</v>
      </c>
      <c r="B9" s="147"/>
      <c r="C9" s="151" t="s">
        <v>59</v>
      </c>
      <c r="D9" s="151"/>
      <c r="E9" s="175">
        <v>45900</v>
      </c>
      <c r="F9" s="175"/>
      <c r="G9" s="175"/>
      <c r="H9" s="175"/>
      <c r="I9" s="175"/>
      <c r="J9" s="175"/>
      <c r="K9" s="148" t="s">
        <v>220</v>
      </c>
      <c r="L9" s="166"/>
      <c r="M9" s="146"/>
      <c r="N9" s="152"/>
      <c r="O9" s="148"/>
      <c r="Q9" s="152"/>
      <c r="R9" s="152"/>
      <c r="S9" s="152"/>
      <c r="T9" s="152"/>
      <c r="U9" s="152"/>
      <c r="V9" s="152"/>
      <c r="W9" s="152"/>
      <c r="X9" s="152"/>
    </row>
    <row r="10" spans="1:26" ht="5.0999999999999996" customHeight="1">
      <c r="A10" s="147"/>
      <c r="B10" s="147"/>
      <c r="C10" s="151"/>
      <c r="D10" s="151"/>
      <c r="E10" s="152"/>
      <c r="F10" s="152"/>
      <c r="G10" s="146"/>
      <c r="H10" s="152"/>
      <c r="I10" s="146"/>
      <c r="J10" s="152"/>
      <c r="K10" s="146"/>
      <c r="L10" s="152"/>
      <c r="M10" s="146"/>
      <c r="N10" s="152"/>
      <c r="O10" s="148"/>
      <c r="P10" s="148"/>
      <c r="Q10" s="152"/>
      <c r="R10" s="152"/>
      <c r="S10" s="152"/>
      <c r="T10" s="152"/>
      <c r="U10" s="152"/>
      <c r="V10" s="152"/>
      <c r="W10" s="152"/>
      <c r="X10" s="152"/>
    </row>
    <row r="11" spans="1:26" ht="17.25" customHeight="1">
      <c r="A11" s="147" t="s">
        <v>125</v>
      </c>
      <c r="B11" s="147"/>
      <c r="C11" s="151" t="s">
        <v>49</v>
      </c>
      <c r="D11" s="151"/>
      <c r="E11" s="153" t="s">
        <v>200</v>
      </c>
      <c r="F11" s="153"/>
      <c r="G11" s="151"/>
      <c r="H11" s="151"/>
      <c r="I11" s="151"/>
      <c r="J11" s="152"/>
      <c r="K11" s="152"/>
      <c r="L11" s="152"/>
      <c r="M11" s="152"/>
      <c r="N11" s="152"/>
      <c r="O11" s="152"/>
      <c r="P11" s="152"/>
      <c r="Q11" s="152"/>
      <c r="R11" s="152"/>
      <c r="S11" s="152"/>
      <c r="T11" s="152"/>
      <c r="U11" s="152"/>
      <c r="V11" s="152"/>
      <c r="W11" s="152"/>
      <c r="X11" s="152"/>
    </row>
    <row r="12" spans="1:26" ht="17.25" customHeight="1">
      <c r="A12" s="147"/>
      <c r="B12" s="147"/>
      <c r="C12" s="151"/>
      <c r="D12" s="151"/>
      <c r="E12" s="153"/>
      <c r="F12" s="152" t="s">
        <v>201</v>
      </c>
      <c r="G12" s="152"/>
      <c r="H12" s="152"/>
      <c r="I12" s="152"/>
      <c r="J12" s="152"/>
      <c r="K12" s="152"/>
      <c r="L12" s="152"/>
      <c r="M12" s="152"/>
      <c r="N12" s="152"/>
      <c r="O12" s="152"/>
      <c r="P12" s="152" t="s">
        <v>48</v>
      </c>
      <c r="Q12" s="154" t="s">
        <v>202</v>
      </c>
      <c r="R12" s="154"/>
      <c r="S12" s="154"/>
      <c r="T12" s="154"/>
      <c r="U12" s="154"/>
      <c r="V12" s="154"/>
      <c r="W12" s="154"/>
      <c r="X12" s="154"/>
    </row>
    <row r="13" spans="1:26" ht="5.0999999999999996" customHeight="1">
      <c r="A13" s="147"/>
      <c r="B13" s="147"/>
      <c r="C13" s="151"/>
      <c r="D13" s="151"/>
      <c r="E13" s="153"/>
      <c r="F13" s="152"/>
      <c r="G13" s="152"/>
      <c r="H13" s="152"/>
      <c r="I13" s="152"/>
      <c r="J13" s="152"/>
      <c r="K13" s="152"/>
      <c r="L13" s="152"/>
      <c r="M13" s="152"/>
      <c r="N13" s="152"/>
      <c r="O13" s="152"/>
      <c r="P13" s="152"/>
      <c r="Q13" s="154"/>
      <c r="R13" s="154"/>
      <c r="S13" s="154"/>
      <c r="T13" s="154"/>
      <c r="U13" s="154"/>
      <c r="V13" s="154"/>
      <c r="W13" s="154"/>
      <c r="X13" s="154"/>
    </row>
    <row r="14" spans="1:26" ht="17.25" customHeight="1">
      <c r="A14" s="147" t="s">
        <v>126</v>
      </c>
      <c r="B14" s="147"/>
      <c r="C14" s="151" t="s">
        <v>47</v>
      </c>
      <c r="D14" s="151"/>
      <c r="E14" s="148" t="s">
        <v>46</v>
      </c>
      <c r="F14" s="148"/>
      <c r="G14" s="148"/>
      <c r="H14" s="148"/>
      <c r="I14" s="148"/>
      <c r="J14" s="148" t="s">
        <v>42</v>
      </c>
      <c r="K14" s="148"/>
      <c r="L14" s="148"/>
      <c r="M14" s="148"/>
      <c r="N14" s="148"/>
      <c r="O14" s="148" t="s">
        <v>45</v>
      </c>
      <c r="P14" s="148"/>
      <c r="Q14" s="148"/>
      <c r="R14" s="148"/>
      <c r="S14" s="148"/>
      <c r="T14" s="148" t="s">
        <v>42</v>
      </c>
      <c r="U14" s="148"/>
      <c r="V14" s="148"/>
      <c r="W14" s="148"/>
      <c r="X14" s="148"/>
    </row>
    <row r="15" spans="1:26" ht="17.25" customHeight="1">
      <c r="A15" s="147"/>
      <c r="B15" s="147"/>
      <c r="C15" s="151"/>
      <c r="D15" s="151"/>
      <c r="E15" s="148"/>
      <c r="F15" s="148"/>
      <c r="G15" s="148"/>
      <c r="H15" s="148"/>
      <c r="I15" s="148"/>
      <c r="J15" s="148" t="s">
        <v>41</v>
      </c>
      <c r="K15" s="148"/>
      <c r="L15" s="148"/>
      <c r="M15" s="148"/>
      <c r="N15" s="148"/>
      <c r="O15" s="148"/>
      <c r="P15" s="148"/>
      <c r="Q15" s="148"/>
      <c r="R15" s="148"/>
      <c r="S15" s="148"/>
      <c r="T15" s="148" t="s">
        <v>41</v>
      </c>
      <c r="U15" s="148"/>
      <c r="V15" s="148"/>
      <c r="W15" s="148"/>
      <c r="X15" s="148"/>
    </row>
    <row r="16" spans="1:26" ht="17.25" customHeight="1">
      <c r="A16" s="147"/>
      <c r="B16" s="147"/>
      <c r="C16" s="151"/>
      <c r="D16" s="151"/>
      <c r="E16" s="148"/>
      <c r="F16" s="148"/>
      <c r="G16" s="148"/>
      <c r="H16" s="148"/>
      <c r="I16" s="148"/>
      <c r="J16" s="148" t="s">
        <v>40</v>
      </c>
      <c r="K16" s="148"/>
      <c r="L16" s="148"/>
      <c r="M16" s="148"/>
      <c r="N16" s="148"/>
      <c r="O16" s="148"/>
      <c r="P16" s="148"/>
      <c r="Q16" s="148"/>
      <c r="R16" s="148"/>
      <c r="S16" s="148"/>
      <c r="T16" s="148" t="s">
        <v>40</v>
      </c>
      <c r="U16" s="148"/>
      <c r="V16" s="148"/>
      <c r="W16" s="148"/>
      <c r="X16" s="148"/>
    </row>
    <row r="17" spans="1:24" ht="17.25" customHeight="1">
      <c r="A17" s="147"/>
      <c r="B17" s="147"/>
      <c r="C17" s="151"/>
      <c r="D17" s="151"/>
      <c r="E17" s="148" t="s">
        <v>44</v>
      </c>
      <c r="F17" s="148"/>
      <c r="G17" s="148"/>
      <c r="H17" s="148"/>
      <c r="I17" s="148"/>
      <c r="J17" s="148" t="s">
        <v>42</v>
      </c>
      <c r="K17" s="148"/>
      <c r="L17" s="148"/>
      <c r="M17" s="148"/>
      <c r="N17" s="148"/>
      <c r="O17" s="148" t="s">
        <v>43</v>
      </c>
      <c r="P17" s="148"/>
      <c r="Q17" s="148"/>
      <c r="R17" s="148"/>
      <c r="S17" s="148"/>
      <c r="T17" s="148" t="s">
        <v>42</v>
      </c>
      <c r="U17" s="148"/>
      <c r="V17" s="148"/>
      <c r="W17" s="148"/>
      <c r="X17" s="148"/>
    </row>
    <row r="18" spans="1:24" ht="17.25" customHeight="1">
      <c r="A18" s="147"/>
      <c r="B18" s="147"/>
      <c r="C18" s="151"/>
      <c r="D18" s="151"/>
      <c r="E18" s="148"/>
      <c r="F18" s="148"/>
      <c r="G18" s="148"/>
      <c r="H18" s="148"/>
      <c r="I18" s="148"/>
      <c r="J18" s="148" t="s">
        <v>41</v>
      </c>
      <c r="K18" s="148"/>
      <c r="L18" s="148"/>
      <c r="M18" s="148"/>
      <c r="N18" s="148"/>
      <c r="O18" s="148"/>
      <c r="P18" s="148"/>
      <c r="Q18" s="148"/>
      <c r="R18" s="148"/>
      <c r="S18" s="148"/>
      <c r="T18" s="148" t="s">
        <v>41</v>
      </c>
      <c r="U18" s="148"/>
      <c r="V18" s="148"/>
      <c r="W18" s="148"/>
      <c r="X18" s="148"/>
    </row>
    <row r="19" spans="1:24" ht="17.25" customHeight="1">
      <c r="A19" s="147"/>
      <c r="B19" s="147"/>
      <c r="C19" s="151"/>
      <c r="D19" s="151"/>
      <c r="E19" s="148"/>
      <c r="F19" s="148"/>
      <c r="G19" s="148"/>
      <c r="H19" s="148"/>
      <c r="I19" s="148"/>
      <c r="J19" s="148" t="s">
        <v>40</v>
      </c>
      <c r="K19" s="148"/>
      <c r="L19" s="148"/>
      <c r="M19" s="148"/>
      <c r="N19" s="148"/>
      <c r="O19" s="148"/>
      <c r="P19" s="148"/>
      <c r="Q19" s="148"/>
      <c r="R19" s="148"/>
      <c r="S19" s="148"/>
      <c r="T19" s="148" t="s">
        <v>40</v>
      </c>
      <c r="U19" s="148"/>
      <c r="V19" s="148"/>
      <c r="W19" s="148"/>
      <c r="X19" s="148"/>
    </row>
    <row r="20" spans="1:24" ht="5.0999999999999996" customHeight="1">
      <c r="A20" s="147"/>
      <c r="B20" s="147"/>
      <c r="C20" s="151"/>
      <c r="D20" s="151"/>
      <c r="E20" s="148"/>
      <c r="F20" s="148"/>
      <c r="G20" s="148"/>
      <c r="H20" s="148"/>
      <c r="I20" s="148"/>
      <c r="J20" s="148"/>
      <c r="K20" s="148"/>
      <c r="L20" s="148"/>
      <c r="M20" s="148"/>
      <c r="N20" s="148"/>
      <c r="O20" s="148"/>
      <c r="P20" s="148"/>
      <c r="Q20" s="148"/>
      <c r="R20" s="148"/>
      <c r="S20" s="148"/>
      <c r="T20" s="148"/>
      <c r="U20" s="148"/>
      <c r="V20" s="148"/>
      <c r="W20" s="148"/>
      <c r="X20" s="148"/>
    </row>
    <row r="21" spans="1:24" ht="17.25" customHeight="1">
      <c r="A21" s="147" t="s">
        <v>127</v>
      </c>
      <c r="B21" s="147"/>
      <c r="C21" s="151" t="s">
        <v>39</v>
      </c>
      <c r="D21" s="151"/>
      <c r="E21" s="148" t="s">
        <v>222</v>
      </c>
      <c r="F21" s="152"/>
      <c r="G21" s="152"/>
      <c r="I21" s="155"/>
      <c r="J21" s="155"/>
      <c r="K21" s="155"/>
      <c r="L21" s="155"/>
      <c r="M21" s="155"/>
      <c r="N21" s="155"/>
      <c r="O21" s="155"/>
      <c r="P21" s="155"/>
      <c r="Q21" s="155"/>
      <c r="R21" s="155"/>
      <c r="S21" s="155"/>
      <c r="T21" s="155"/>
      <c r="U21" s="155"/>
      <c r="V21" s="155"/>
      <c r="W21" s="155"/>
      <c r="X21" s="155"/>
    </row>
    <row r="22" spans="1:24" ht="5.0999999999999996" customHeight="1">
      <c r="A22" s="147"/>
      <c r="B22" s="147"/>
      <c r="C22" s="151"/>
      <c r="D22" s="151"/>
      <c r="E22" s="148"/>
      <c r="F22" s="152"/>
      <c r="G22" s="152"/>
      <c r="I22" s="155"/>
      <c r="J22" s="155"/>
      <c r="K22" s="155"/>
      <c r="L22" s="155"/>
      <c r="M22" s="155"/>
      <c r="N22" s="155"/>
      <c r="O22" s="155"/>
      <c r="P22" s="155"/>
      <c r="Q22" s="155"/>
      <c r="R22" s="155"/>
      <c r="S22" s="155"/>
      <c r="T22" s="155"/>
      <c r="U22" s="155"/>
      <c r="V22" s="155"/>
      <c r="W22" s="155"/>
      <c r="X22" s="155"/>
    </row>
    <row r="23" spans="1:24" ht="17.25" customHeight="1">
      <c r="A23" s="147" t="s">
        <v>128</v>
      </c>
      <c r="B23" s="147"/>
      <c r="C23" s="151" t="s">
        <v>38</v>
      </c>
      <c r="D23" s="151"/>
      <c r="E23" s="152" t="s">
        <v>37</v>
      </c>
      <c r="F23" s="152"/>
      <c r="G23" s="152"/>
      <c r="H23" s="152"/>
      <c r="I23" s="152"/>
      <c r="J23" s="152"/>
      <c r="K23" s="152"/>
      <c r="L23" s="152"/>
      <c r="M23" s="152"/>
      <c r="N23" s="152"/>
      <c r="O23" s="152"/>
      <c r="P23" s="152"/>
      <c r="Q23" s="152"/>
      <c r="R23" s="152"/>
      <c r="S23" s="152"/>
      <c r="T23" s="152"/>
      <c r="U23" s="152"/>
      <c r="V23" s="152"/>
      <c r="W23" s="152"/>
      <c r="X23" s="152"/>
    </row>
    <row r="24" spans="1:24" ht="5.0999999999999996" customHeight="1">
      <c r="A24" s="147"/>
      <c r="B24" s="147"/>
      <c r="C24" s="151"/>
      <c r="D24" s="151"/>
      <c r="E24" s="152"/>
      <c r="F24" s="152"/>
      <c r="G24" s="152"/>
      <c r="H24" s="152"/>
      <c r="I24" s="152"/>
      <c r="J24" s="152"/>
      <c r="K24" s="152"/>
      <c r="L24" s="152"/>
      <c r="M24" s="152"/>
      <c r="N24" s="152"/>
      <c r="O24" s="152"/>
      <c r="P24" s="152"/>
      <c r="Q24" s="152"/>
      <c r="R24" s="152"/>
      <c r="S24" s="152"/>
      <c r="T24" s="152"/>
      <c r="U24" s="152"/>
      <c r="V24" s="152"/>
      <c r="W24" s="152"/>
      <c r="X24" s="152"/>
    </row>
    <row r="25" spans="1:24" ht="17.25" customHeight="1">
      <c r="A25" s="147" t="s">
        <v>129</v>
      </c>
      <c r="B25" s="147"/>
      <c r="C25" s="151" t="s">
        <v>137</v>
      </c>
      <c r="D25" s="151"/>
      <c r="E25" s="152" t="s">
        <v>138</v>
      </c>
      <c r="F25" s="152"/>
      <c r="G25" s="152"/>
      <c r="H25" s="152"/>
      <c r="I25" s="152"/>
      <c r="J25" s="152"/>
      <c r="K25" s="152"/>
      <c r="L25" s="152"/>
      <c r="M25" s="152"/>
      <c r="N25" s="152"/>
      <c r="O25" s="152"/>
      <c r="P25" s="152"/>
      <c r="Q25" s="152"/>
      <c r="R25" s="152"/>
      <c r="S25" s="152"/>
      <c r="T25" s="152"/>
      <c r="U25" s="152"/>
      <c r="V25" s="152"/>
      <c r="W25" s="152"/>
      <c r="X25" s="152"/>
    </row>
    <row r="26" spans="1:24" ht="5.0999999999999996" customHeight="1">
      <c r="A26" s="147"/>
      <c r="B26" s="147"/>
      <c r="C26" s="151"/>
      <c r="D26" s="151"/>
      <c r="E26" s="152"/>
      <c r="F26" s="152"/>
      <c r="G26" s="152"/>
      <c r="H26" s="152"/>
      <c r="I26" s="152"/>
      <c r="J26" s="152"/>
      <c r="K26" s="152"/>
      <c r="L26" s="152"/>
      <c r="M26" s="152"/>
      <c r="N26" s="152"/>
      <c r="O26" s="152"/>
      <c r="P26" s="152"/>
      <c r="Q26" s="152"/>
      <c r="R26" s="152"/>
      <c r="S26" s="152"/>
      <c r="T26" s="152"/>
      <c r="U26" s="152"/>
      <c r="V26" s="152"/>
      <c r="W26" s="152"/>
      <c r="X26" s="152"/>
    </row>
    <row r="27" spans="1:24" ht="17.25" customHeight="1">
      <c r="A27" s="147" t="s">
        <v>130</v>
      </c>
      <c r="B27" s="147"/>
      <c r="C27" s="151" t="s">
        <v>36</v>
      </c>
      <c r="D27" s="151"/>
      <c r="E27" s="152" t="s">
        <v>15</v>
      </c>
      <c r="F27" s="152" t="s">
        <v>216</v>
      </c>
      <c r="H27" s="152"/>
      <c r="I27" s="152"/>
      <c r="J27" s="152"/>
      <c r="K27" s="152"/>
      <c r="L27" s="152"/>
      <c r="M27" s="152"/>
      <c r="N27" s="152"/>
      <c r="O27" s="152"/>
      <c r="P27" s="152"/>
      <c r="Q27" s="152"/>
      <c r="R27" s="152"/>
      <c r="S27" s="152"/>
      <c r="T27" s="152"/>
      <c r="U27" s="152"/>
      <c r="V27" s="152"/>
      <c r="W27" s="152"/>
      <c r="X27" s="152"/>
    </row>
    <row r="28" spans="1:24" ht="17.25" customHeight="1">
      <c r="A28" s="147"/>
      <c r="B28" s="147"/>
      <c r="C28" s="151"/>
      <c r="D28" s="151"/>
      <c r="E28" s="152" t="s">
        <v>14</v>
      </c>
      <c r="F28" s="152" t="s">
        <v>204</v>
      </c>
      <c r="H28" s="152"/>
      <c r="I28" s="152"/>
      <c r="J28" s="152"/>
      <c r="K28" s="152"/>
      <c r="L28" s="152"/>
      <c r="M28" s="152"/>
      <c r="N28" s="152"/>
      <c r="O28" s="152"/>
      <c r="P28" s="152"/>
      <c r="Q28" s="152"/>
      <c r="R28" s="152"/>
      <c r="S28" s="152"/>
      <c r="T28" s="152"/>
      <c r="U28" s="152"/>
      <c r="V28" s="152"/>
      <c r="W28" s="152"/>
    </row>
    <row r="29" spans="1:24" ht="17.25" customHeight="1">
      <c r="A29" s="147"/>
      <c r="B29" s="147"/>
      <c r="C29" s="151"/>
      <c r="D29" s="151"/>
      <c r="E29" s="152" t="s">
        <v>13</v>
      </c>
      <c r="F29" s="152" t="s">
        <v>62</v>
      </c>
      <c r="H29" s="152"/>
      <c r="I29" s="152"/>
      <c r="J29" s="152"/>
      <c r="K29" s="152"/>
      <c r="L29" s="152"/>
      <c r="M29" s="152"/>
      <c r="N29" s="152"/>
      <c r="O29" s="152"/>
      <c r="P29" s="152"/>
      <c r="Q29" s="152"/>
      <c r="R29" s="152"/>
      <c r="S29" s="152"/>
      <c r="T29" s="152"/>
      <c r="U29" s="152"/>
      <c r="V29" s="152"/>
      <c r="W29" s="152"/>
    </row>
    <row r="30" spans="1:24" ht="17.25" customHeight="1">
      <c r="A30" s="147"/>
      <c r="B30" s="147"/>
      <c r="C30" s="151"/>
      <c r="D30" s="151"/>
      <c r="E30" s="152" t="s">
        <v>76</v>
      </c>
      <c r="F30" s="152" t="s">
        <v>139</v>
      </c>
      <c r="H30" s="152"/>
      <c r="I30" s="152"/>
      <c r="J30" s="152"/>
      <c r="K30" s="152"/>
      <c r="L30" s="152"/>
      <c r="M30" s="152"/>
      <c r="N30" s="152"/>
      <c r="O30" s="152"/>
      <c r="P30" s="152"/>
      <c r="Q30" s="152"/>
      <c r="R30" s="152"/>
      <c r="S30" s="152"/>
      <c r="T30" s="152"/>
      <c r="U30" s="152"/>
      <c r="V30" s="152"/>
      <c r="W30" s="152"/>
    </row>
    <row r="31" spans="1:24" ht="17.25" customHeight="1">
      <c r="A31" s="147"/>
      <c r="B31" s="147"/>
      <c r="C31" s="151"/>
      <c r="D31" s="151"/>
      <c r="E31" s="152" t="s">
        <v>140</v>
      </c>
      <c r="F31" s="156" t="s">
        <v>73</v>
      </c>
      <c r="H31" s="152"/>
      <c r="I31" s="152"/>
      <c r="J31" s="152"/>
      <c r="K31" s="152"/>
      <c r="L31" s="152"/>
      <c r="M31" s="152"/>
      <c r="N31" s="152"/>
      <c r="O31" s="152"/>
      <c r="P31" s="152"/>
      <c r="Q31" s="152"/>
      <c r="R31" s="152"/>
      <c r="S31" s="152"/>
      <c r="T31" s="152"/>
      <c r="U31" s="152"/>
      <c r="V31" s="152"/>
      <c r="W31" s="152"/>
      <c r="X31" s="152"/>
    </row>
    <row r="32" spans="1:24" ht="17.25" customHeight="1">
      <c r="A32" s="147"/>
      <c r="B32" s="147"/>
      <c r="C32" s="151"/>
      <c r="D32" s="151"/>
      <c r="E32" s="152"/>
      <c r="F32" s="156" t="s">
        <v>74</v>
      </c>
      <c r="H32" s="152"/>
      <c r="I32" s="152"/>
      <c r="J32" s="152"/>
      <c r="K32" s="152"/>
      <c r="L32" s="152"/>
      <c r="M32" s="152"/>
      <c r="N32" s="152"/>
      <c r="O32" s="152"/>
      <c r="P32" s="152"/>
      <c r="Q32" s="152"/>
      <c r="R32" s="152"/>
      <c r="S32" s="152"/>
      <c r="T32" s="152"/>
      <c r="U32" s="152"/>
      <c r="V32" s="152"/>
      <c r="W32" s="152"/>
      <c r="X32" s="152"/>
    </row>
    <row r="33" spans="1:28" ht="17.25" customHeight="1">
      <c r="A33" s="147"/>
      <c r="B33" s="147"/>
      <c r="C33" s="151"/>
      <c r="D33" s="151"/>
      <c r="E33" s="152"/>
      <c r="F33" s="156" t="s">
        <v>75</v>
      </c>
      <c r="H33" s="152"/>
      <c r="I33" s="152"/>
      <c r="J33" s="152"/>
      <c r="K33" s="152"/>
      <c r="L33" s="152"/>
      <c r="M33" s="152"/>
      <c r="N33" s="152"/>
      <c r="O33" s="152"/>
      <c r="P33" s="152"/>
      <c r="Q33" s="152"/>
      <c r="R33" s="152"/>
      <c r="S33" s="152"/>
      <c r="T33" s="152"/>
      <c r="U33" s="152"/>
      <c r="V33" s="152"/>
      <c r="W33" s="152"/>
      <c r="X33" s="152"/>
    </row>
    <row r="34" spans="1:28" ht="5.0999999999999996" customHeight="1">
      <c r="A34" s="147"/>
      <c r="B34" s="147"/>
      <c r="C34" s="151"/>
      <c r="D34" s="151"/>
      <c r="E34" s="152"/>
      <c r="F34" s="152"/>
      <c r="G34" s="156"/>
      <c r="H34" s="152"/>
      <c r="I34" s="152"/>
      <c r="J34" s="152"/>
      <c r="K34" s="152"/>
      <c r="L34" s="152"/>
      <c r="M34" s="152"/>
      <c r="N34" s="152"/>
      <c r="O34" s="152"/>
      <c r="P34" s="152"/>
      <c r="Q34" s="152"/>
      <c r="R34" s="152"/>
      <c r="S34" s="152"/>
      <c r="T34" s="152"/>
      <c r="U34" s="152"/>
      <c r="V34" s="152"/>
      <c r="W34" s="152"/>
      <c r="X34" s="152"/>
    </row>
    <row r="35" spans="1:28" ht="17.25" customHeight="1">
      <c r="A35" s="147" t="s">
        <v>131</v>
      </c>
      <c r="B35" s="147"/>
      <c r="C35" s="151" t="s">
        <v>35</v>
      </c>
      <c r="D35" s="151"/>
      <c r="E35" s="147" t="s">
        <v>32</v>
      </c>
      <c r="F35" s="152" t="s">
        <v>34</v>
      </c>
      <c r="G35" s="147" t="s">
        <v>30</v>
      </c>
      <c r="H35" s="152" t="s">
        <v>33</v>
      </c>
      <c r="I35" s="152"/>
      <c r="J35" s="171">
        <v>2000</v>
      </c>
      <c r="K35" s="171"/>
      <c r="L35" s="171"/>
      <c r="M35" s="152" t="s">
        <v>28</v>
      </c>
      <c r="N35" s="147" t="s">
        <v>32</v>
      </c>
      <c r="O35" s="152" t="s">
        <v>31</v>
      </c>
      <c r="P35" s="147" t="s">
        <v>30</v>
      </c>
      <c r="Q35" s="152" t="s">
        <v>29</v>
      </c>
      <c r="R35" s="152"/>
      <c r="S35" s="171">
        <v>4000</v>
      </c>
      <c r="T35" s="171"/>
      <c r="U35" s="171"/>
      <c r="V35" s="152" t="s">
        <v>28</v>
      </c>
    </row>
    <row r="36" spans="1:28" ht="5.0999999999999996" customHeight="1">
      <c r="A36" s="147"/>
      <c r="B36" s="147"/>
      <c r="C36" s="151"/>
      <c r="D36" s="151"/>
      <c r="E36" s="148"/>
      <c r="F36" s="152"/>
      <c r="G36" s="147"/>
      <c r="H36" s="152"/>
      <c r="I36" s="152"/>
      <c r="J36" s="157"/>
      <c r="K36" s="157"/>
      <c r="L36" s="157"/>
      <c r="M36" s="152"/>
      <c r="N36" s="147"/>
      <c r="O36" s="152"/>
      <c r="P36" s="147"/>
      <c r="Q36" s="152"/>
      <c r="R36" s="152"/>
      <c r="S36" s="157"/>
      <c r="T36" s="157"/>
      <c r="U36" s="157"/>
      <c r="V36" s="152"/>
    </row>
    <row r="37" spans="1:28" ht="17.25" customHeight="1">
      <c r="A37" s="147" t="s">
        <v>132</v>
      </c>
      <c r="B37" s="147"/>
      <c r="C37" s="151" t="s">
        <v>63</v>
      </c>
      <c r="D37" s="152"/>
      <c r="E37" s="152" t="s">
        <v>64</v>
      </c>
      <c r="F37" s="152"/>
      <c r="G37" s="155"/>
      <c r="H37" s="155"/>
      <c r="I37" s="155"/>
      <c r="J37" s="155"/>
      <c r="K37" s="155"/>
      <c r="L37" s="155"/>
      <c r="M37" s="155"/>
      <c r="N37" s="155"/>
      <c r="O37" s="155"/>
      <c r="P37" s="155"/>
      <c r="Q37" s="155"/>
      <c r="R37" s="155"/>
      <c r="S37" s="155"/>
      <c r="T37" s="155"/>
      <c r="U37" s="155"/>
      <c r="V37" s="155"/>
      <c r="W37" s="155"/>
      <c r="X37" s="155"/>
    </row>
    <row r="38" spans="1:28" ht="17.25" customHeight="1">
      <c r="A38" s="147"/>
      <c r="B38" s="147"/>
      <c r="C38" s="151"/>
      <c r="D38" s="152"/>
      <c r="E38" s="152" t="s">
        <v>65</v>
      </c>
      <c r="G38" s="152" t="s">
        <v>56</v>
      </c>
      <c r="H38" s="152"/>
      <c r="I38" s="152"/>
      <c r="J38" s="152" t="s">
        <v>66</v>
      </c>
      <c r="K38" s="152"/>
      <c r="L38" s="152"/>
      <c r="M38" s="152"/>
      <c r="N38" s="152"/>
      <c r="O38" s="153"/>
      <c r="P38" s="153"/>
      <c r="Q38" s="153"/>
      <c r="R38" s="153"/>
      <c r="S38" s="153"/>
      <c r="T38" s="153"/>
      <c r="U38" s="153"/>
      <c r="V38" s="153"/>
      <c r="W38" s="153"/>
      <c r="X38" s="153"/>
    </row>
    <row r="39" spans="1:28" ht="17.25" customHeight="1">
      <c r="A39" s="147"/>
      <c r="B39" s="147"/>
      <c r="C39" s="151"/>
      <c r="D39" s="152"/>
      <c r="E39" s="152"/>
      <c r="G39" s="152" t="s">
        <v>57</v>
      </c>
      <c r="H39" s="152"/>
      <c r="I39" s="152"/>
      <c r="J39" s="152" t="s">
        <v>67</v>
      </c>
      <c r="K39" s="152"/>
      <c r="L39" s="152"/>
      <c r="M39" s="152"/>
      <c r="N39" s="153"/>
      <c r="O39" s="153"/>
      <c r="P39" s="153"/>
      <c r="Q39" s="153"/>
      <c r="R39" s="153"/>
      <c r="S39" s="153"/>
      <c r="T39" s="153"/>
      <c r="U39" s="153"/>
      <c r="V39" s="153"/>
      <c r="W39" s="153"/>
      <c r="X39" s="153"/>
    </row>
    <row r="40" spans="1:28" ht="17.25" customHeight="1">
      <c r="A40" s="147"/>
      <c r="B40" s="147"/>
      <c r="C40" s="151"/>
      <c r="D40" s="152"/>
      <c r="E40" s="152" t="s">
        <v>27</v>
      </c>
      <c r="F40" s="152" t="s">
        <v>68</v>
      </c>
      <c r="G40" s="152"/>
      <c r="H40" s="152"/>
      <c r="I40" s="152"/>
      <c r="J40" s="152"/>
      <c r="K40" s="152"/>
      <c r="L40" s="152"/>
      <c r="M40" s="152"/>
      <c r="N40" s="152"/>
      <c r="O40" s="152"/>
      <c r="P40" s="152"/>
      <c r="Q40" s="152"/>
      <c r="R40" s="152"/>
      <c r="S40" s="152"/>
      <c r="T40" s="152"/>
      <c r="U40" s="152"/>
      <c r="V40" s="152"/>
      <c r="W40" s="152"/>
      <c r="X40" s="152"/>
    </row>
    <row r="41" spans="1:28" ht="17.25" customHeight="1">
      <c r="A41" s="147"/>
      <c r="B41" s="147"/>
      <c r="C41" s="151"/>
      <c r="D41" s="152"/>
      <c r="E41" s="152" t="s">
        <v>27</v>
      </c>
      <c r="F41" s="152" t="s">
        <v>69</v>
      </c>
      <c r="G41" s="152"/>
      <c r="H41" s="152"/>
      <c r="I41" s="152"/>
      <c r="J41" s="152"/>
      <c r="K41" s="152"/>
      <c r="L41" s="152"/>
      <c r="M41" s="152"/>
      <c r="N41" s="152"/>
      <c r="O41" s="152"/>
      <c r="P41" s="152"/>
      <c r="Q41" s="152"/>
      <c r="R41" s="152"/>
      <c r="S41" s="152"/>
      <c r="T41" s="152"/>
      <c r="U41" s="152"/>
      <c r="V41" s="152"/>
      <c r="W41" s="152"/>
      <c r="X41" s="152"/>
    </row>
    <row r="42" spans="1:28" ht="17.25" customHeight="1">
      <c r="A42" s="147"/>
      <c r="B42" s="147"/>
      <c r="C42" s="151"/>
      <c r="D42" s="152"/>
      <c r="E42" s="152" t="s">
        <v>27</v>
      </c>
      <c r="F42" s="152" t="s">
        <v>70</v>
      </c>
      <c r="G42" s="152"/>
      <c r="H42" s="152"/>
      <c r="I42" s="152"/>
      <c r="J42" s="152"/>
      <c r="K42" s="152"/>
      <c r="L42" s="152"/>
      <c r="M42" s="152"/>
      <c r="N42" s="152"/>
      <c r="O42" s="152"/>
      <c r="P42" s="152"/>
      <c r="Q42" s="152"/>
      <c r="R42" s="152"/>
      <c r="S42" s="152"/>
      <c r="T42" s="152"/>
      <c r="U42" s="152"/>
      <c r="V42" s="152"/>
      <c r="W42" s="152"/>
      <c r="X42" s="152"/>
    </row>
    <row r="43" spans="1:28" ht="5.0999999999999996" customHeight="1">
      <c r="A43" s="147"/>
      <c r="B43" s="147"/>
      <c r="C43" s="151"/>
      <c r="D43" s="152"/>
      <c r="E43" s="152"/>
      <c r="F43" s="152"/>
      <c r="G43" s="152"/>
      <c r="H43" s="152"/>
      <c r="I43" s="152"/>
      <c r="J43" s="152"/>
      <c r="K43" s="152"/>
      <c r="L43" s="152"/>
      <c r="M43" s="152"/>
      <c r="N43" s="152"/>
      <c r="O43" s="152"/>
      <c r="P43" s="152"/>
      <c r="Q43" s="152"/>
      <c r="R43" s="152"/>
      <c r="S43" s="152"/>
      <c r="T43" s="152"/>
      <c r="U43" s="152"/>
      <c r="V43" s="152"/>
      <c r="W43" s="152"/>
      <c r="X43" s="152"/>
    </row>
    <row r="44" spans="1:28" ht="17.25" customHeight="1">
      <c r="A44" s="147" t="s">
        <v>133</v>
      </c>
      <c r="B44" s="147"/>
      <c r="C44" s="151" t="s">
        <v>26</v>
      </c>
      <c r="D44" s="151"/>
      <c r="E44" s="152"/>
      <c r="F44" s="175">
        <v>45853</v>
      </c>
      <c r="G44" s="175"/>
      <c r="H44" s="175"/>
      <c r="I44" s="175"/>
      <c r="J44" s="175"/>
      <c r="K44" s="175"/>
      <c r="L44" s="152" t="s">
        <v>25</v>
      </c>
      <c r="M44" s="146"/>
      <c r="N44" s="147"/>
      <c r="O44" s="148"/>
      <c r="Q44" s="152"/>
      <c r="R44" s="152"/>
      <c r="S44" s="152"/>
      <c r="T44" s="152"/>
      <c r="U44" s="152"/>
      <c r="V44" s="152"/>
      <c r="W44" s="152"/>
      <c r="X44" s="152"/>
    </row>
    <row r="45" spans="1:28" ht="5.0999999999999996" customHeight="1">
      <c r="A45" s="147"/>
      <c r="B45" s="147"/>
      <c r="C45" s="151"/>
      <c r="D45" s="151"/>
      <c r="E45" s="152"/>
      <c r="F45" s="152"/>
      <c r="G45" s="146"/>
      <c r="H45" s="147"/>
      <c r="I45" s="147"/>
      <c r="J45" s="147"/>
      <c r="K45" s="147"/>
      <c r="L45" s="147"/>
      <c r="M45" s="146"/>
      <c r="N45" s="147"/>
      <c r="O45" s="148"/>
      <c r="P45" s="152"/>
      <c r="Q45" s="152"/>
      <c r="R45" s="152"/>
      <c r="S45" s="152"/>
      <c r="T45" s="152"/>
      <c r="U45" s="152"/>
      <c r="V45" s="152"/>
      <c r="W45" s="152"/>
      <c r="X45" s="152"/>
    </row>
    <row r="46" spans="1:28" ht="17.25" customHeight="1">
      <c r="A46" s="147" t="s">
        <v>134</v>
      </c>
      <c r="B46" s="147"/>
      <c r="C46" s="151" t="s">
        <v>24</v>
      </c>
      <c r="D46" s="151"/>
      <c r="E46" s="152" t="s">
        <v>217</v>
      </c>
      <c r="G46" s="152"/>
      <c r="H46" s="146"/>
      <c r="I46" s="147"/>
      <c r="J46" s="146"/>
      <c r="K46" s="147"/>
      <c r="L46" s="146"/>
      <c r="M46" s="147"/>
      <c r="N46" s="146"/>
      <c r="O46" s="152"/>
      <c r="P46" s="148"/>
      <c r="Q46" s="152"/>
      <c r="R46" s="152"/>
      <c r="S46" s="152"/>
      <c r="T46" s="152"/>
      <c r="U46" s="152"/>
      <c r="V46" s="152"/>
      <c r="W46" s="152"/>
      <c r="X46" s="152"/>
    </row>
    <row r="47" spans="1:28" ht="17.25" customHeight="1">
      <c r="A47" s="147"/>
      <c r="B47" s="147"/>
      <c r="C47" s="151"/>
      <c r="D47" s="151"/>
      <c r="E47" s="148" t="s">
        <v>15</v>
      </c>
      <c r="F47" s="152" t="s">
        <v>141</v>
      </c>
      <c r="G47" s="152"/>
      <c r="H47" s="152"/>
      <c r="I47" s="152"/>
      <c r="J47" s="152"/>
      <c r="K47" s="152"/>
      <c r="L47" s="152"/>
      <c r="M47" s="152"/>
      <c r="N47" s="152"/>
      <c r="O47" s="152"/>
      <c r="P47" s="152"/>
      <c r="Q47" s="152"/>
      <c r="R47" s="152"/>
      <c r="S47" s="152"/>
      <c r="T47" s="152"/>
      <c r="U47" s="152"/>
      <c r="V47" s="152"/>
      <c r="W47" s="152"/>
      <c r="X47" s="152"/>
    </row>
    <row r="48" spans="1:28" ht="17.25" customHeight="1">
      <c r="A48" s="147"/>
      <c r="B48" s="147"/>
      <c r="C48" s="151"/>
      <c r="D48" s="151"/>
      <c r="E48" s="152"/>
      <c r="F48" s="152"/>
      <c r="G48" s="173" t="s">
        <v>149</v>
      </c>
      <c r="H48" s="173"/>
      <c r="I48" s="173"/>
      <c r="J48" s="173"/>
      <c r="K48" s="173"/>
      <c r="L48" s="173"/>
      <c r="M48" s="173"/>
      <c r="N48" s="173"/>
      <c r="O48" s="173"/>
      <c r="P48" s="173"/>
      <c r="Q48" s="173"/>
      <c r="R48" s="158"/>
      <c r="S48" s="158"/>
      <c r="T48" s="158"/>
      <c r="U48" s="158"/>
      <c r="V48" s="158"/>
      <c r="W48" s="158"/>
      <c r="X48" s="158"/>
      <c r="Y48" s="158"/>
      <c r="Z48" s="158"/>
      <c r="AA48" s="158"/>
      <c r="AB48" s="158"/>
    </row>
    <row r="49" spans="1:24" ht="17.25" customHeight="1">
      <c r="A49" s="147"/>
      <c r="B49" s="147"/>
      <c r="C49" s="151"/>
      <c r="D49" s="151"/>
      <c r="E49" s="148" t="s">
        <v>14</v>
      </c>
      <c r="F49" s="152" t="s">
        <v>71</v>
      </c>
      <c r="G49" s="153"/>
      <c r="H49" s="153"/>
      <c r="I49" s="153"/>
      <c r="J49" s="153"/>
      <c r="K49" s="153"/>
      <c r="L49" s="153"/>
      <c r="M49" s="153"/>
      <c r="N49" s="153"/>
      <c r="O49" s="153"/>
      <c r="P49" s="153"/>
      <c r="Q49" s="153"/>
      <c r="R49" s="153"/>
      <c r="S49" s="153"/>
      <c r="T49" s="153"/>
      <c r="U49" s="153"/>
      <c r="V49" s="153"/>
      <c r="W49" s="153"/>
      <c r="X49" s="152"/>
    </row>
    <row r="50" spans="1:24" ht="17.25" customHeight="1">
      <c r="A50" s="147"/>
      <c r="B50" s="147"/>
      <c r="C50" s="151"/>
      <c r="D50" s="153"/>
      <c r="E50" s="153"/>
      <c r="F50" s="152" t="s">
        <v>212</v>
      </c>
      <c r="G50" s="153"/>
      <c r="H50" s="153"/>
      <c r="I50" s="153"/>
      <c r="J50" s="153"/>
      <c r="K50" s="172" t="s">
        <v>213</v>
      </c>
      <c r="L50" s="172"/>
      <c r="M50" s="172"/>
      <c r="N50" s="172"/>
      <c r="O50" s="172"/>
      <c r="P50" s="172"/>
      <c r="Q50" s="172"/>
      <c r="R50" s="172"/>
      <c r="S50" s="172"/>
      <c r="T50" s="152" t="s">
        <v>214</v>
      </c>
      <c r="U50" s="153"/>
      <c r="V50" s="153"/>
      <c r="W50" s="153"/>
      <c r="X50" s="153"/>
    </row>
    <row r="51" spans="1:24" ht="17.25" customHeight="1">
      <c r="A51" s="147"/>
      <c r="B51" s="147"/>
      <c r="C51" s="151"/>
      <c r="D51" s="151"/>
      <c r="E51" s="148" t="s">
        <v>72</v>
      </c>
      <c r="F51" s="152" t="s">
        <v>23</v>
      </c>
      <c r="G51" s="146"/>
      <c r="H51" s="147"/>
      <c r="I51" s="146"/>
      <c r="J51" s="147"/>
      <c r="K51" s="146"/>
      <c r="L51" s="147"/>
      <c r="M51" s="152"/>
      <c r="N51" s="152"/>
      <c r="O51" s="148"/>
      <c r="P51" s="152"/>
      <c r="Q51" s="152"/>
      <c r="R51" s="152"/>
      <c r="S51" s="152"/>
      <c r="T51" s="152"/>
      <c r="U51" s="152"/>
      <c r="V51" s="152"/>
      <c r="W51" s="152"/>
      <c r="X51" s="152"/>
    </row>
    <row r="52" spans="1:24" ht="17.25" customHeight="1">
      <c r="A52" s="147"/>
      <c r="B52" s="147"/>
      <c r="C52" s="159"/>
      <c r="D52" s="159"/>
      <c r="E52" s="160"/>
      <c r="F52" s="161" t="s">
        <v>12</v>
      </c>
      <c r="G52" s="160" t="s">
        <v>22</v>
      </c>
      <c r="H52" s="161"/>
      <c r="I52" s="162"/>
      <c r="J52" s="161"/>
      <c r="K52" s="162"/>
      <c r="L52" s="161"/>
      <c r="M52" s="154"/>
      <c r="N52" s="154"/>
      <c r="O52" s="160"/>
      <c r="P52" s="154"/>
      <c r="Q52" s="154"/>
      <c r="R52" s="154"/>
      <c r="S52" s="154"/>
      <c r="T52" s="154"/>
      <c r="U52" s="154"/>
      <c r="V52" s="154"/>
      <c r="W52" s="154"/>
      <c r="X52" s="154"/>
    </row>
    <row r="53" spans="1:24" ht="17.25" customHeight="1">
      <c r="A53" s="147"/>
      <c r="B53" s="147"/>
      <c r="C53" s="159"/>
      <c r="D53" s="159"/>
      <c r="E53" s="160"/>
      <c r="F53" s="161" t="s">
        <v>11</v>
      </c>
      <c r="G53" s="154" t="s">
        <v>21</v>
      </c>
      <c r="H53" s="161"/>
      <c r="I53" s="162"/>
      <c r="J53" s="161"/>
      <c r="K53" s="162"/>
      <c r="L53" s="161"/>
      <c r="M53" s="154"/>
      <c r="N53" s="154"/>
      <c r="O53" s="160"/>
      <c r="P53" s="154"/>
      <c r="Q53" s="154"/>
      <c r="R53" s="154"/>
      <c r="S53" s="154"/>
      <c r="U53" s="154"/>
      <c r="V53" s="154"/>
      <c r="W53" s="154"/>
    </row>
    <row r="54" spans="1:24" ht="17.25" customHeight="1">
      <c r="A54" s="147"/>
      <c r="B54" s="147"/>
      <c r="C54" s="159"/>
      <c r="D54" s="159"/>
      <c r="E54" s="160"/>
      <c r="F54" s="161"/>
      <c r="G54" s="154" t="s">
        <v>20</v>
      </c>
      <c r="H54" s="161"/>
      <c r="I54" s="162"/>
      <c r="J54" s="161"/>
      <c r="K54" s="162"/>
      <c r="L54" s="161"/>
      <c r="M54" s="154"/>
      <c r="N54" s="154"/>
      <c r="O54" s="160"/>
      <c r="P54" s="154"/>
      <c r="Q54" s="154"/>
      <c r="R54" s="154"/>
      <c r="S54" s="154"/>
      <c r="T54" s="154"/>
      <c r="U54" s="154"/>
      <c r="V54" s="154"/>
      <c r="W54" s="154"/>
    </row>
    <row r="55" spans="1:24" ht="17.25" customHeight="1">
      <c r="A55" s="147"/>
      <c r="B55" s="147"/>
      <c r="C55" s="159"/>
      <c r="D55" s="159"/>
      <c r="E55" s="162"/>
      <c r="F55" s="161" t="s">
        <v>19</v>
      </c>
      <c r="G55" s="160" t="s">
        <v>221</v>
      </c>
      <c r="H55" s="161"/>
      <c r="I55" s="162"/>
      <c r="J55" s="161"/>
      <c r="K55" s="162"/>
      <c r="L55" s="154"/>
      <c r="M55" s="160"/>
      <c r="N55" s="154"/>
      <c r="O55" s="154"/>
      <c r="P55" s="154"/>
      <c r="Q55" s="154"/>
      <c r="R55" s="154"/>
      <c r="S55" s="154"/>
      <c r="T55" s="154"/>
      <c r="U55" s="154"/>
      <c r="V55" s="154"/>
      <c r="W55" s="154"/>
      <c r="X55" s="154"/>
    </row>
    <row r="56" spans="1:24" ht="17.25" customHeight="1">
      <c r="A56" s="147"/>
      <c r="B56" s="147"/>
      <c r="C56" s="159"/>
      <c r="D56" s="159"/>
      <c r="E56" s="162"/>
      <c r="F56" s="161" t="s">
        <v>18</v>
      </c>
      <c r="G56" s="160" t="s">
        <v>58</v>
      </c>
      <c r="H56" s="161"/>
      <c r="I56" s="162"/>
      <c r="J56" s="161"/>
      <c r="K56" s="162"/>
      <c r="L56" s="154"/>
      <c r="M56" s="160"/>
      <c r="N56" s="154"/>
      <c r="O56" s="154"/>
      <c r="P56" s="154"/>
      <c r="Q56" s="154"/>
      <c r="R56" s="154"/>
      <c r="S56" s="154"/>
      <c r="T56" s="154"/>
      <c r="U56" s="154"/>
      <c r="V56" s="154"/>
      <c r="W56" s="154"/>
      <c r="X56" s="154"/>
    </row>
    <row r="57" spans="1:24" ht="17.25" customHeight="1">
      <c r="A57" s="147"/>
      <c r="B57" s="147"/>
      <c r="C57" s="159"/>
      <c r="D57" s="159"/>
      <c r="E57" s="162"/>
      <c r="F57" s="161" t="s">
        <v>218</v>
      </c>
      <c r="G57" s="154" t="s">
        <v>219</v>
      </c>
      <c r="H57" s="154"/>
      <c r="I57" s="154"/>
      <c r="J57" s="154"/>
      <c r="K57" s="154"/>
      <c r="L57" s="154"/>
      <c r="M57" s="154"/>
      <c r="N57" s="154"/>
      <c r="O57" s="154"/>
      <c r="P57" s="154"/>
      <c r="Q57" s="154"/>
      <c r="R57" s="154"/>
      <c r="S57" s="154"/>
      <c r="T57" s="154"/>
      <c r="U57" s="154"/>
      <c r="V57" s="154"/>
      <c r="W57" s="154"/>
      <c r="X57" s="154"/>
    </row>
    <row r="58" spans="1:24" ht="17.25" customHeight="1">
      <c r="A58" s="147"/>
      <c r="B58" s="147"/>
      <c r="C58" s="159"/>
      <c r="D58" s="159"/>
      <c r="E58" s="162"/>
      <c r="F58" s="154"/>
      <c r="G58" s="154" t="s">
        <v>215</v>
      </c>
      <c r="H58" s="154"/>
      <c r="I58" s="154"/>
      <c r="J58" s="154"/>
      <c r="K58" s="154"/>
      <c r="L58" s="154"/>
      <c r="M58" s="154"/>
      <c r="N58" s="154"/>
      <c r="O58" s="154"/>
      <c r="P58" s="154"/>
      <c r="Q58" s="154"/>
      <c r="R58" s="154"/>
      <c r="S58" s="154"/>
      <c r="T58" s="154"/>
      <c r="U58" s="154"/>
      <c r="V58" s="154"/>
      <c r="W58" s="154"/>
      <c r="X58" s="154"/>
    </row>
    <row r="59" spans="1:24" ht="5.0999999999999996" customHeight="1">
      <c r="A59" s="147"/>
      <c r="B59" s="147"/>
      <c r="C59" s="159"/>
      <c r="D59" s="159"/>
      <c r="E59" s="162"/>
      <c r="F59" s="154"/>
      <c r="G59" s="160"/>
      <c r="H59" s="161"/>
      <c r="I59" s="162"/>
      <c r="J59" s="161"/>
      <c r="K59" s="162"/>
      <c r="L59" s="154"/>
      <c r="M59" s="160"/>
      <c r="N59" s="154"/>
      <c r="O59" s="154"/>
      <c r="P59" s="154"/>
      <c r="Q59" s="154"/>
      <c r="R59" s="154"/>
      <c r="S59" s="154"/>
      <c r="T59" s="154"/>
      <c r="U59" s="154"/>
      <c r="V59" s="154"/>
      <c r="W59" s="154"/>
      <c r="X59" s="154"/>
    </row>
    <row r="60" spans="1:24" ht="17.25" customHeight="1">
      <c r="A60" s="147" t="s">
        <v>135</v>
      </c>
      <c r="B60" s="147"/>
      <c r="C60" s="151" t="s">
        <v>17</v>
      </c>
      <c r="D60" s="151"/>
      <c r="E60" s="148" t="s">
        <v>203</v>
      </c>
      <c r="F60" s="152"/>
      <c r="G60" s="152"/>
      <c r="H60" s="152"/>
      <c r="I60" s="152"/>
      <c r="J60" s="152"/>
      <c r="K60" s="152"/>
      <c r="L60" s="152"/>
      <c r="M60" s="152"/>
      <c r="N60" s="152"/>
      <c r="O60" s="152"/>
      <c r="P60" s="152"/>
      <c r="Q60" s="152"/>
      <c r="R60" s="152"/>
      <c r="S60" s="152"/>
      <c r="T60" s="152"/>
      <c r="U60" s="152"/>
      <c r="V60" s="152"/>
      <c r="W60" s="152"/>
      <c r="X60" s="152"/>
    </row>
    <row r="61" spans="1:24" ht="17.25" customHeight="1">
      <c r="A61" s="147"/>
      <c r="B61" s="147"/>
      <c r="C61" s="151"/>
      <c r="D61" s="151"/>
      <c r="E61" s="148" t="s">
        <v>60</v>
      </c>
      <c r="F61" s="152"/>
      <c r="G61" s="152"/>
      <c r="H61" s="152"/>
      <c r="I61" s="152"/>
      <c r="J61" s="152"/>
      <c r="K61" s="152"/>
      <c r="L61" s="152"/>
      <c r="M61" s="152"/>
      <c r="N61" s="152"/>
      <c r="O61" s="152"/>
      <c r="P61" s="152"/>
      <c r="Q61" s="152"/>
      <c r="R61" s="152"/>
      <c r="S61" s="152"/>
      <c r="T61" s="152"/>
      <c r="U61" s="152"/>
      <c r="V61" s="152"/>
      <c r="W61" s="152"/>
      <c r="X61" s="152"/>
    </row>
    <row r="62" spans="1:24" ht="17.25" customHeight="1">
      <c r="A62" s="147" t="s">
        <v>136</v>
      </c>
      <c r="B62" s="147"/>
      <c r="C62" s="151" t="s">
        <v>16</v>
      </c>
      <c r="D62" s="151"/>
      <c r="E62" s="147" t="s">
        <v>208</v>
      </c>
      <c r="F62" s="156" t="s">
        <v>77</v>
      </c>
      <c r="G62" s="152"/>
      <c r="H62" s="152"/>
      <c r="I62" s="152"/>
      <c r="J62" s="152"/>
      <c r="K62" s="152"/>
      <c r="L62" s="152"/>
      <c r="M62" s="152"/>
      <c r="N62" s="152"/>
      <c r="O62" s="152"/>
      <c r="P62" s="152"/>
      <c r="Q62" s="152"/>
      <c r="R62" s="152"/>
      <c r="S62" s="152"/>
      <c r="T62" s="152"/>
      <c r="U62" s="152"/>
      <c r="V62" s="152"/>
      <c r="W62" s="152"/>
      <c r="X62" s="152"/>
    </row>
    <row r="63" spans="1:24" ht="17.25" customHeight="1">
      <c r="A63" s="147"/>
      <c r="B63" s="147"/>
      <c r="C63" s="151"/>
      <c r="D63" s="151"/>
      <c r="E63" s="152"/>
      <c r="F63" s="156" t="s">
        <v>78</v>
      </c>
      <c r="G63" s="152"/>
      <c r="H63" s="152"/>
      <c r="I63" s="152"/>
      <c r="J63" s="152"/>
      <c r="K63" s="152"/>
      <c r="L63" s="152"/>
      <c r="M63" s="152"/>
      <c r="N63" s="152"/>
      <c r="O63" s="152"/>
      <c r="P63" s="152"/>
      <c r="Q63" s="152"/>
      <c r="R63" s="152"/>
      <c r="S63" s="152"/>
      <c r="T63" s="152"/>
      <c r="U63" s="152"/>
      <c r="V63" s="152"/>
      <c r="W63" s="152"/>
      <c r="X63" s="152"/>
    </row>
    <row r="64" spans="1:24" ht="17.25" customHeight="1">
      <c r="A64" s="147"/>
      <c r="B64" s="147"/>
      <c r="C64" s="151"/>
      <c r="D64" s="151"/>
      <c r="E64" s="147" t="s">
        <v>14</v>
      </c>
      <c r="F64" s="156" t="s">
        <v>79</v>
      </c>
      <c r="G64" s="155"/>
      <c r="H64" s="155"/>
      <c r="I64" s="155"/>
      <c r="J64" s="155"/>
      <c r="K64" s="155"/>
      <c r="L64" s="155"/>
      <c r="M64" s="155"/>
      <c r="N64" s="155"/>
      <c r="O64" s="155"/>
      <c r="P64" s="155"/>
      <c r="Q64" s="155"/>
      <c r="R64" s="155"/>
      <c r="S64" s="155"/>
      <c r="T64" s="155"/>
      <c r="U64" s="155"/>
      <c r="V64" s="155"/>
      <c r="W64" s="155"/>
      <c r="X64" s="155"/>
    </row>
    <row r="65" spans="1:24" ht="17.25" customHeight="1">
      <c r="A65" s="152"/>
      <c r="B65" s="152"/>
      <c r="C65" s="151"/>
      <c r="D65" s="151"/>
      <c r="E65" s="147" t="s">
        <v>13</v>
      </c>
      <c r="F65" s="163" t="s">
        <v>80</v>
      </c>
      <c r="G65" s="155"/>
      <c r="H65" s="155"/>
      <c r="I65" s="155"/>
      <c r="J65" s="155"/>
      <c r="K65" s="155"/>
      <c r="L65" s="155"/>
      <c r="M65" s="155"/>
      <c r="N65" s="155"/>
      <c r="O65" s="155"/>
      <c r="P65" s="155"/>
      <c r="Q65" s="155"/>
      <c r="R65" s="155"/>
      <c r="S65" s="155"/>
      <c r="T65" s="155"/>
      <c r="U65" s="155"/>
      <c r="V65" s="155"/>
      <c r="W65" s="155"/>
      <c r="X65" s="155"/>
    </row>
    <row r="66" spans="1:24" ht="17.25" customHeight="1">
      <c r="A66" s="152"/>
      <c r="B66" s="152"/>
      <c r="C66" s="151"/>
      <c r="D66" s="151"/>
      <c r="E66" s="147"/>
      <c r="F66" s="163" t="s">
        <v>81</v>
      </c>
      <c r="G66" s="155"/>
      <c r="H66" s="155"/>
      <c r="I66" s="155"/>
      <c r="J66" s="155"/>
      <c r="K66" s="155"/>
      <c r="L66" s="155"/>
      <c r="M66" s="155"/>
      <c r="N66" s="155"/>
      <c r="O66" s="155"/>
      <c r="P66" s="155"/>
      <c r="Q66" s="155"/>
      <c r="R66" s="155"/>
      <c r="S66" s="155"/>
      <c r="T66" s="155"/>
      <c r="U66" s="155"/>
      <c r="V66" s="155"/>
      <c r="W66" s="155"/>
      <c r="X66" s="155"/>
    </row>
    <row r="67" spans="1:24" ht="17.25" customHeight="1">
      <c r="A67" s="147"/>
      <c r="B67" s="147"/>
      <c r="C67" s="151"/>
      <c r="D67" s="151"/>
      <c r="E67" s="147" t="s">
        <v>211</v>
      </c>
      <c r="F67" s="163" t="s">
        <v>82</v>
      </c>
      <c r="G67" s="152"/>
      <c r="H67" s="152"/>
      <c r="I67" s="152"/>
      <c r="J67" s="152"/>
      <c r="K67" s="152"/>
      <c r="L67" s="152"/>
      <c r="M67" s="152"/>
      <c r="N67" s="152"/>
      <c r="O67" s="152"/>
      <c r="P67" s="152"/>
      <c r="Q67" s="152"/>
      <c r="R67" s="152"/>
      <c r="S67" s="152"/>
      <c r="T67" s="152"/>
      <c r="U67" s="152"/>
      <c r="V67" s="152"/>
      <c r="W67" s="152"/>
      <c r="X67" s="152"/>
    </row>
    <row r="68" spans="1:24" ht="17.25" customHeight="1">
      <c r="A68" s="147"/>
      <c r="B68" s="147"/>
      <c r="C68" s="151"/>
      <c r="D68" s="151"/>
      <c r="E68" s="147" t="s">
        <v>209</v>
      </c>
      <c r="F68" s="163" t="s">
        <v>151</v>
      </c>
      <c r="G68" s="152"/>
      <c r="H68" s="152"/>
      <c r="I68" s="152"/>
      <c r="J68" s="152"/>
      <c r="K68" s="152"/>
      <c r="L68" s="152"/>
      <c r="M68" s="152"/>
      <c r="N68" s="152"/>
      <c r="O68" s="152"/>
      <c r="P68" s="152"/>
      <c r="Q68" s="152"/>
      <c r="R68" s="152"/>
      <c r="S68" s="152"/>
      <c r="T68" s="152"/>
      <c r="U68" s="152"/>
      <c r="V68" s="152"/>
      <c r="W68" s="152"/>
      <c r="X68" s="152"/>
    </row>
    <row r="69" spans="1:24" ht="17.25" customHeight="1">
      <c r="A69" s="147"/>
      <c r="B69" s="147"/>
      <c r="C69" s="151"/>
      <c r="D69" s="151"/>
      <c r="E69" s="147" t="s">
        <v>10</v>
      </c>
      <c r="F69" s="164" t="s">
        <v>83</v>
      </c>
      <c r="G69" s="152"/>
      <c r="H69" s="152"/>
      <c r="I69" s="152"/>
      <c r="J69" s="152"/>
      <c r="K69" s="152"/>
      <c r="L69" s="152"/>
      <c r="M69" s="152"/>
      <c r="N69" s="152"/>
      <c r="O69" s="152"/>
      <c r="P69" s="152"/>
      <c r="Q69" s="152"/>
      <c r="R69" s="152"/>
      <c r="S69" s="152"/>
      <c r="T69" s="152"/>
      <c r="U69" s="152"/>
      <c r="V69" s="152"/>
      <c r="W69" s="152"/>
      <c r="X69" s="152"/>
    </row>
    <row r="70" spans="1:24" ht="17.25" customHeight="1">
      <c r="A70" s="147"/>
      <c r="B70" s="151"/>
      <c r="C70" s="151"/>
      <c r="D70" s="151"/>
      <c r="E70" s="147" t="s">
        <v>9</v>
      </c>
      <c r="F70" s="156" t="s">
        <v>84</v>
      </c>
      <c r="G70" s="153"/>
      <c r="H70" s="153"/>
      <c r="I70" s="153"/>
      <c r="J70" s="153"/>
      <c r="K70" s="153"/>
      <c r="L70" s="153"/>
      <c r="M70" s="153"/>
      <c r="N70" s="153"/>
      <c r="O70" s="153"/>
      <c r="P70" s="152"/>
      <c r="Q70" s="152"/>
      <c r="R70" s="152"/>
      <c r="S70" s="152"/>
      <c r="T70" s="152"/>
      <c r="U70" s="152"/>
      <c r="V70" s="152"/>
      <c r="W70" s="152"/>
      <c r="X70" s="152"/>
    </row>
    <row r="71" spans="1:24" ht="17.25" customHeight="1">
      <c r="A71" s="147"/>
      <c r="B71" s="151"/>
      <c r="C71" s="151"/>
      <c r="D71" s="151"/>
      <c r="E71" s="147" t="s">
        <v>8</v>
      </c>
      <c r="F71" s="165" t="s">
        <v>85</v>
      </c>
      <c r="G71" s="152"/>
      <c r="H71" s="152"/>
      <c r="I71" s="152"/>
      <c r="J71" s="152"/>
      <c r="K71" s="152"/>
      <c r="L71" s="152"/>
      <c r="M71" s="152"/>
      <c r="N71" s="152"/>
      <c r="O71" s="152"/>
      <c r="P71" s="152"/>
      <c r="Q71" s="152"/>
      <c r="R71" s="152"/>
      <c r="S71" s="152"/>
      <c r="T71" s="152"/>
      <c r="U71" s="152"/>
      <c r="V71" s="152"/>
      <c r="W71" s="152"/>
      <c r="X71" s="152"/>
    </row>
    <row r="72" spans="1:24" ht="17.25" customHeight="1">
      <c r="A72" s="147"/>
      <c r="B72" s="152"/>
      <c r="C72" s="151"/>
      <c r="D72" s="151"/>
      <c r="E72" s="147"/>
      <c r="F72" s="165"/>
      <c r="G72" s="152"/>
      <c r="H72" s="152"/>
      <c r="I72" s="152"/>
      <c r="J72" s="152"/>
      <c r="K72" s="152"/>
      <c r="L72" s="152"/>
      <c r="M72" s="152"/>
      <c r="N72" s="152"/>
      <c r="O72" s="152"/>
      <c r="P72" s="152"/>
      <c r="Q72" s="152"/>
      <c r="R72" s="152"/>
      <c r="S72" s="152"/>
      <c r="T72" s="152"/>
      <c r="U72" s="152"/>
      <c r="V72" s="152"/>
      <c r="W72" s="152"/>
      <c r="X72" s="152"/>
    </row>
    <row r="73" spans="1:24" ht="17.25" customHeight="1">
      <c r="A73" s="147"/>
      <c r="B73" s="147"/>
      <c r="C73" s="151"/>
      <c r="D73" s="151"/>
      <c r="E73" s="147"/>
      <c r="F73" s="156"/>
      <c r="G73" s="152"/>
      <c r="H73" s="152"/>
      <c r="I73" s="152"/>
      <c r="J73" s="152"/>
      <c r="K73" s="152"/>
      <c r="L73" s="152"/>
      <c r="M73" s="152"/>
      <c r="N73" s="152"/>
      <c r="O73" s="152"/>
      <c r="P73" s="152"/>
      <c r="Q73" s="152"/>
      <c r="R73" s="152"/>
      <c r="S73" s="152"/>
      <c r="T73" s="152"/>
      <c r="U73" s="152"/>
      <c r="V73" s="152"/>
      <c r="W73" s="152"/>
      <c r="X73" s="152"/>
    </row>
  </sheetData>
  <mergeCells count="7">
    <mergeCell ref="J35:L35"/>
    <mergeCell ref="S35:U35"/>
    <mergeCell ref="K50:S50"/>
    <mergeCell ref="G48:Q48"/>
    <mergeCell ref="A1:Z1"/>
    <mergeCell ref="E9:J9"/>
    <mergeCell ref="F44:K44"/>
  </mergeCells>
  <phoneticPr fontId="4"/>
  <hyperlinks>
    <hyperlink ref="G48" r:id="rId1" display="http://gifusyoubad.sports.coocan.jp/" xr:uid="{00000000-0004-0000-0000-000000000000}"/>
    <hyperlink ref="K50" r:id="rId2" xr:uid="{5A59C508-D17A-4D23-9285-1EEEC68F1581}"/>
    <hyperlink ref="G48:O48" r:id="rId3" display="(http://gifusyoubad.gifu-badminton.com/)" xr:uid="{6F638C5A-C446-4192-8017-34A85A15B185}"/>
  </hyperlinks>
  <printOptions horizontalCentered="1"/>
  <pageMargins left="0.19685039370078741" right="0" top="0.59055118110236227" bottom="0.47244094488188981" header="0.31496062992125984" footer="0.31496062992125984"/>
  <pageSetup paperSize="9" scale="95" fitToHeight="0" orientation="portrait" r:id="rId4"/>
  <ignoredErrors>
    <ignoredError sqref="E27:E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H25"/>
  <sheetViews>
    <sheetView zoomScaleNormal="100" workbookViewId="0">
      <selection activeCell="H1" sqref="H1"/>
    </sheetView>
  </sheetViews>
  <sheetFormatPr defaultColWidth="9" defaultRowHeight="22.5" customHeight="1"/>
  <cols>
    <col min="1" max="1" width="6.875" style="6" customWidth="1"/>
    <col min="2" max="2" width="2.625" style="6" customWidth="1"/>
    <col min="3" max="4" width="17.75" style="6" customWidth="1"/>
    <col min="5" max="5" width="12.625" style="6" customWidth="1"/>
    <col min="6" max="6" width="15.375" style="6" customWidth="1"/>
    <col min="7" max="7" width="3.375" style="6" customWidth="1"/>
    <col min="8" max="8" width="6.875" style="6" customWidth="1"/>
    <col min="9" max="16384" width="9" style="6"/>
  </cols>
  <sheetData>
    <row r="1" spans="1:8" ht="22.5" customHeight="1">
      <c r="B1" s="178" t="s">
        <v>205</v>
      </c>
      <c r="C1" s="179"/>
      <c r="D1" s="179"/>
      <c r="E1" s="179"/>
      <c r="F1" s="179"/>
      <c r="G1" s="179"/>
    </row>
    <row r="2" spans="1:8" ht="22.5" customHeight="1">
      <c r="B2" s="180" t="s">
        <v>147</v>
      </c>
      <c r="C2" s="180"/>
      <c r="D2" s="180"/>
      <c r="E2" s="180"/>
      <c r="F2" s="180"/>
      <c r="G2" s="180"/>
    </row>
    <row r="3" spans="1:8" ht="22.5" customHeight="1" thickBot="1">
      <c r="C3" s="32"/>
    </row>
    <row r="4" spans="1:8" ht="22.5" customHeight="1" thickTop="1" thickBot="1">
      <c r="C4" s="134" t="s">
        <v>123</v>
      </c>
      <c r="D4" s="183"/>
      <c r="E4" s="184"/>
      <c r="F4" s="185"/>
    </row>
    <row r="5" spans="1:8" s="29" customFormat="1" ht="35.1" customHeight="1" thickTop="1" thickBot="1">
      <c r="A5" s="7"/>
      <c r="C5" s="31" t="s">
        <v>0</v>
      </c>
      <c r="D5" s="30" t="s">
        <v>1</v>
      </c>
      <c r="E5" s="135" t="s">
        <v>198</v>
      </c>
      <c r="F5" s="135" t="s">
        <v>199</v>
      </c>
      <c r="H5" s="7"/>
    </row>
    <row r="6" spans="1:8" ht="22.5" customHeight="1" thickTop="1">
      <c r="C6" s="28" t="s">
        <v>146</v>
      </c>
      <c r="D6" s="27" t="s">
        <v>2</v>
      </c>
      <c r="E6" s="26">
        <v>0</v>
      </c>
      <c r="F6" s="26">
        <v>0</v>
      </c>
    </row>
    <row r="7" spans="1:8" ht="22.5" customHeight="1">
      <c r="C7" s="25" t="s">
        <v>145</v>
      </c>
      <c r="D7" s="24" t="s">
        <v>2</v>
      </c>
      <c r="E7" s="23">
        <v>0</v>
      </c>
      <c r="F7" s="23">
        <v>0</v>
      </c>
    </row>
    <row r="8" spans="1:8" ht="22.5" customHeight="1">
      <c r="C8" s="25" t="s">
        <v>144</v>
      </c>
      <c r="D8" s="24" t="s">
        <v>2</v>
      </c>
      <c r="E8" s="23">
        <v>0</v>
      </c>
      <c r="F8" s="23">
        <v>0</v>
      </c>
    </row>
    <row r="9" spans="1:8" ht="22.5" customHeight="1">
      <c r="C9" s="25"/>
      <c r="D9" s="24"/>
      <c r="E9" s="23"/>
      <c r="F9" s="23"/>
    </row>
    <row r="10" spans="1:8" ht="22.5" customHeight="1">
      <c r="C10" s="22" t="s">
        <v>146</v>
      </c>
      <c r="D10" s="19" t="s">
        <v>3</v>
      </c>
      <c r="E10" s="21">
        <v>0</v>
      </c>
      <c r="F10" s="21">
        <v>0</v>
      </c>
    </row>
    <row r="11" spans="1:8" ht="22.5" customHeight="1">
      <c r="C11" s="22" t="s">
        <v>145</v>
      </c>
      <c r="D11" s="19" t="s">
        <v>3</v>
      </c>
      <c r="E11" s="21">
        <v>0</v>
      </c>
      <c r="F11" s="21">
        <v>0</v>
      </c>
    </row>
    <row r="12" spans="1:8" ht="22.5" customHeight="1">
      <c r="C12" s="22" t="s">
        <v>144</v>
      </c>
      <c r="D12" s="19" t="s">
        <v>3</v>
      </c>
      <c r="E12" s="21">
        <v>0</v>
      </c>
      <c r="F12" s="21">
        <v>0</v>
      </c>
    </row>
    <row r="13" spans="1:8" ht="22.5" customHeight="1" thickBot="1">
      <c r="C13" s="20"/>
      <c r="D13" s="19"/>
      <c r="E13" s="18"/>
      <c r="F13" s="18"/>
    </row>
    <row r="14" spans="1:8" ht="22.5" customHeight="1" thickTop="1">
      <c r="C14" s="15" t="s">
        <v>143</v>
      </c>
      <c r="D14" s="17"/>
      <c r="E14" s="16">
        <f>SUM(E6:E13)</f>
        <v>0</v>
      </c>
      <c r="F14" s="16">
        <f>SUM(F6:F13)</f>
        <v>0</v>
      </c>
      <c r="G14" s="7"/>
    </row>
    <row r="15" spans="1:8" ht="22.5" customHeight="1">
      <c r="C15" s="33" t="s">
        <v>4</v>
      </c>
      <c r="D15" s="34" t="s">
        <v>148</v>
      </c>
      <c r="E15" s="35">
        <v>2000</v>
      </c>
      <c r="F15" s="35">
        <v>4000</v>
      </c>
      <c r="G15" s="7"/>
    </row>
    <row r="16" spans="1:8" ht="22.5" customHeight="1">
      <c r="C16" s="33"/>
      <c r="D16" s="34"/>
      <c r="E16" s="35">
        <f>E14*E15</f>
        <v>0</v>
      </c>
      <c r="F16" s="35">
        <f>F14*F15</f>
        <v>0</v>
      </c>
      <c r="G16" s="7"/>
    </row>
    <row r="17" spans="1:8" ht="22.5" customHeight="1" thickBot="1">
      <c r="C17" s="14" t="s">
        <v>7</v>
      </c>
      <c r="D17" s="13"/>
      <c r="E17" s="12"/>
      <c r="F17" s="12">
        <f>E16+F16</f>
        <v>0</v>
      </c>
      <c r="G17" s="7"/>
    </row>
    <row r="18" spans="1:8" ht="22.5" customHeight="1">
      <c r="E18" s="7"/>
      <c r="F18" s="7"/>
      <c r="G18" s="7"/>
    </row>
    <row r="19" spans="1:8" ht="22.5" customHeight="1">
      <c r="C19" s="6" t="s">
        <v>142</v>
      </c>
      <c r="E19" s="7"/>
      <c r="F19" s="7"/>
      <c r="G19" s="7"/>
    </row>
    <row r="20" spans="1:8" ht="22.5" customHeight="1" thickBot="1">
      <c r="E20" s="7"/>
      <c r="F20" s="7"/>
      <c r="G20" s="7"/>
    </row>
    <row r="21" spans="1:8" ht="22.5" customHeight="1">
      <c r="C21" s="11" t="s">
        <v>5</v>
      </c>
      <c r="D21" s="181"/>
      <c r="E21" s="182"/>
      <c r="F21" s="7"/>
      <c r="G21" s="7"/>
    </row>
    <row r="22" spans="1:8" ht="22.5" customHeight="1" thickBot="1">
      <c r="C22" s="10" t="s">
        <v>6</v>
      </c>
      <c r="D22" s="176"/>
      <c r="E22" s="177"/>
      <c r="F22" s="7"/>
      <c r="G22" s="7"/>
    </row>
    <row r="23" spans="1:8" ht="16.5" customHeight="1">
      <c r="A23" s="7"/>
      <c r="C23" s="9"/>
      <c r="D23" s="9"/>
      <c r="E23" s="9"/>
      <c r="F23" s="9"/>
      <c r="G23" s="7"/>
      <c r="H23" s="7"/>
    </row>
    <row r="24" spans="1:8" ht="16.5" customHeight="1">
      <c r="A24" s="7"/>
      <c r="C24" s="9"/>
      <c r="D24" s="9"/>
      <c r="E24" s="9"/>
      <c r="F24" s="9"/>
      <c r="G24" s="7"/>
      <c r="H24" s="7"/>
    </row>
    <row r="25" spans="1:8" ht="16.5" customHeight="1">
      <c r="A25" s="7"/>
      <c r="C25" s="8"/>
      <c r="D25" s="8"/>
      <c r="E25" s="8"/>
      <c r="F25" s="8"/>
      <c r="G25" s="7"/>
      <c r="H25" s="7"/>
    </row>
  </sheetData>
  <mergeCells count="5">
    <mergeCell ref="D22:E22"/>
    <mergeCell ref="B1:G1"/>
    <mergeCell ref="B2:G2"/>
    <mergeCell ref="D21:E21"/>
    <mergeCell ref="D4:F4"/>
  </mergeCells>
  <phoneticPr fontId="7"/>
  <dataValidations count="1">
    <dataValidation imeMode="disabled" allowBlank="1" showInputMessage="1" showErrorMessage="1" sqref="E6:F13" xr:uid="{00000000-0002-0000-0100-000000000000}"/>
  </dataValidations>
  <pageMargins left="0.7" right="0.7" top="0.75" bottom="0.75" header="0.3" footer="0.3"/>
  <pageSetup paperSize="9" orientation="portrait"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15"/>
  <sheetViews>
    <sheetView zoomScaleNormal="100" workbookViewId="0">
      <selection activeCell="G1" sqref="G1"/>
    </sheetView>
  </sheetViews>
  <sheetFormatPr defaultColWidth="10.375" defaultRowHeight="21.75" customHeight="1"/>
  <cols>
    <col min="2" max="2" width="12.625" customWidth="1"/>
    <col min="3" max="4" width="13.625" style="75" customWidth="1"/>
    <col min="5" max="5" width="15.625" customWidth="1"/>
  </cols>
  <sheetData>
    <row r="1" spans="2:7" ht="21.75" customHeight="1">
      <c r="B1" s="4" t="s">
        <v>119</v>
      </c>
    </row>
    <row r="2" spans="2:7" ht="21.75" customHeight="1" thickBot="1">
      <c r="B2" s="189" t="s">
        <v>122</v>
      </c>
      <c r="C2" s="189"/>
      <c r="D2" s="189"/>
      <c r="E2" s="189"/>
    </row>
    <row r="3" spans="2:7" ht="39.950000000000003" customHeight="1" thickBot="1">
      <c r="B3" s="116" t="s">
        <v>93</v>
      </c>
      <c r="C3" s="190" t="s">
        <v>206</v>
      </c>
      <c r="D3" s="191"/>
      <c r="E3" s="192"/>
      <c r="F3" s="5"/>
      <c r="G3" s="5"/>
    </row>
    <row r="4" spans="2:7" ht="21.75" customHeight="1" thickBot="1">
      <c r="B4" s="116" t="s">
        <v>121</v>
      </c>
      <c r="C4" s="186"/>
      <c r="D4" s="187"/>
      <c r="E4" s="188"/>
      <c r="F4" s="5"/>
      <c r="G4" s="5"/>
    </row>
    <row r="5" spans="2:7" ht="21.75" customHeight="1" thickBot="1">
      <c r="B5" s="117"/>
      <c r="C5" s="118" t="s">
        <v>159</v>
      </c>
      <c r="D5" s="119" t="s">
        <v>160</v>
      </c>
      <c r="E5" s="120" t="s">
        <v>120</v>
      </c>
    </row>
    <row r="6" spans="2:7" ht="21.75" customHeight="1">
      <c r="B6" s="121">
        <v>1</v>
      </c>
      <c r="C6" s="122"/>
      <c r="D6" s="123"/>
      <c r="E6" s="124"/>
    </row>
    <row r="7" spans="2:7" ht="21.75" customHeight="1">
      <c r="B7" s="125">
        <v>2</v>
      </c>
      <c r="C7" s="126"/>
      <c r="D7" s="127"/>
      <c r="E7" s="128"/>
    </row>
    <row r="8" spans="2:7" ht="21.75" customHeight="1">
      <c r="B8" s="125">
        <v>3</v>
      </c>
      <c r="C8" s="126"/>
      <c r="D8" s="127"/>
      <c r="E8" s="128"/>
    </row>
    <row r="9" spans="2:7" ht="21.75" customHeight="1">
      <c r="B9" s="125">
        <v>4</v>
      </c>
      <c r="C9" s="126"/>
      <c r="D9" s="127"/>
      <c r="E9" s="128"/>
    </row>
    <row r="10" spans="2:7" ht="21.75" customHeight="1">
      <c r="B10" s="125">
        <v>5</v>
      </c>
      <c r="C10" s="126"/>
      <c r="D10" s="127"/>
      <c r="E10" s="129"/>
    </row>
    <row r="11" spans="2:7" ht="21.75" customHeight="1">
      <c r="B11" s="125">
        <v>6</v>
      </c>
      <c r="C11" s="126"/>
      <c r="D11" s="127"/>
      <c r="E11" s="129"/>
    </row>
    <row r="12" spans="2:7" ht="21.75" customHeight="1">
      <c r="B12" s="125">
        <v>7</v>
      </c>
      <c r="C12" s="126"/>
      <c r="D12" s="127"/>
      <c r="E12" s="129"/>
    </row>
    <row r="13" spans="2:7" ht="21.75" customHeight="1">
      <c r="B13" s="125">
        <v>8</v>
      </c>
      <c r="C13" s="126"/>
      <c r="D13" s="127"/>
      <c r="E13" s="129"/>
    </row>
    <row r="14" spans="2:7" ht="21.75" customHeight="1">
      <c r="B14" s="125">
        <v>9</v>
      </c>
      <c r="C14" s="126"/>
      <c r="D14" s="127"/>
      <c r="E14" s="129"/>
    </row>
    <row r="15" spans="2:7" ht="21.75" customHeight="1" thickBot="1">
      <c r="B15" s="130">
        <v>10</v>
      </c>
      <c r="C15" s="131"/>
      <c r="D15" s="132"/>
      <c r="E15" s="133"/>
    </row>
  </sheetData>
  <mergeCells count="3">
    <mergeCell ref="C4:E4"/>
    <mergeCell ref="B2:E2"/>
    <mergeCell ref="C3:E3"/>
  </mergeCells>
  <phoneticPr fontId="7"/>
  <dataValidations count="1">
    <dataValidation imeMode="disabled" allowBlank="1" showInputMessage="1" showErrorMessage="1" sqref="E6:E15" xr:uid="{00000000-0002-0000-02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DD39"/>
  <sheetViews>
    <sheetView showGridLines="0" zoomScale="70" zoomScaleNormal="70" workbookViewId="0"/>
  </sheetViews>
  <sheetFormatPr defaultColWidth="9" defaultRowHeight="24.95" customHeight="1"/>
  <cols>
    <col min="1" max="1" width="3.5" style="1" customWidth="1"/>
    <col min="2" max="2" width="4.875" style="1" customWidth="1"/>
    <col min="3" max="4" width="14.875" style="1" customWidth="1"/>
    <col min="5" max="6" width="4.875" style="1" customWidth="1"/>
    <col min="7" max="8" width="14.875" style="1" customWidth="1"/>
    <col min="9" max="9" width="4.875" style="1" customWidth="1"/>
    <col min="10" max="10" width="19.125" style="1" customWidth="1"/>
    <col min="11" max="12" width="3.75" style="1" customWidth="1"/>
    <col min="13" max="13" width="4.875" style="1" customWidth="1"/>
    <col min="14" max="15" width="14.875" style="1" customWidth="1"/>
    <col min="16" max="17" width="4.875" style="1" customWidth="1"/>
    <col min="18" max="19" width="14.875" style="1" customWidth="1"/>
    <col min="20" max="20" width="4.875" style="1" customWidth="1"/>
    <col min="21" max="21" width="19.125" style="1" customWidth="1"/>
    <col min="22" max="23" width="3.75" style="1" customWidth="1"/>
    <col min="24" max="24" width="4.875" style="1" customWidth="1"/>
    <col min="25" max="26" width="14.875" style="1" customWidth="1"/>
    <col min="27" max="28" width="4.875" style="1" customWidth="1"/>
    <col min="29" max="30" width="14.875" style="1" customWidth="1"/>
    <col min="31" max="31" width="4.875" style="1" customWidth="1"/>
    <col min="32" max="32" width="19.125" style="1" customWidth="1"/>
    <col min="33" max="33" width="3.75" style="1" customWidth="1"/>
    <col min="34" max="16384" width="9" style="1"/>
  </cols>
  <sheetData>
    <row r="1" spans="1:108" ht="24.95" customHeight="1">
      <c r="A1" s="3"/>
      <c r="B1" s="205" t="s">
        <v>153</v>
      </c>
      <c r="C1" s="205"/>
      <c r="D1" s="205"/>
      <c r="E1" s="205"/>
      <c r="F1" s="205"/>
      <c r="G1" s="205"/>
      <c r="H1" s="205"/>
      <c r="I1" s="205"/>
      <c r="J1" s="205"/>
      <c r="K1" s="3"/>
      <c r="L1" s="3"/>
      <c r="M1" s="205" t="s">
        <v>153</v>
      </c>
      <c r="N1" s="205"/>
      <c r="O1" s="205"/>
      <c r="P1" s="205"/>
      <c r="Q1" s="205"/>
      <c r="R1" s="205"/>
      <c r="S1" s="205"/>
      <c r="T1" s="205"/>
      <c r="U1" s="205"/>
      <c r="V1" s="3"/>
      <c r="W1" s="3"/>
      <c r="X1" s="205" t="s">
        <v>153</v>
      </c>
      <c r="Y1" s="205"/>
      <c r="Z1" s="205"/>
      <c r="AA1" s="205"/>
      <c r="AB1" s="205"/>
      <c r="AC1" s="205"/>
      <c r="AD1" s="205"/>
      <c r="AE1" s="205"/>
      <c r="AF1" s="205"/>
      <c r="AG1" s="3"/>
    </row>
    <row r="2" spans="1:108" s="37" customFormat="1" ht="24.95" customHeight="1">
      <c r="B2" s="38" t="s">
        <v>93</v>
      </c>
      <c r="C2" s="206" t="s">
        <v>207</v>
      </c>
      <c r="D2" s="207"/>
      <c r="E2" s="207"/>
      <c r="F2" s="207"/>
      <c r="G2" s="207"/>
      <c r="H2" s="207"/>
      <c r="I2" s="207"/>
      <c r="J2" s="208"/>
      <c r="K2" s="39"/>
      <c r="M2" s="38" t="s">
        <v>93</v>
      </c>
      <c r="N2" s="209" t="str">
        <f>C2</f>
        <v>第３７回東海小学生バドミントン選手権大会　岐阜県予選会（個人戦）要項</v>
      </c>
      <c r="O2" s="207"/>
      <c r="P2" s="207"/>
      <c r="Q2" s="207"/>
      <c r="R2" s="207"/>
      <c r="S2" s="207"/>
      <c r="T2" s="207"/>
      <c r="U2" s="208"/>
      <c r="V2" s="39"/>
      <c r="X2" s="38" t="s">
        <v>93</v>
      </c>
      <c r="Y2" s="209" t="str">
        <f>N2</f>
        <v>第３７回東海小学生バドミントン選手権大会　岐阜県予選会（個人戦）要項</v>
      </c>
      <c r="Z2" s="207"/>
      <c r="AA2" s="207"/>
      <c r="AB2" s="207"/>
      <c r="AC2" s="207"/>
      <c r="AD2" s="207"/>
      <c r="AE2" s="207"/>
      <c r="AF2" s="208"/>
      <c r="AG2" s="39"/>
    </row>
    <row r="3" spans="1:108" s="37" customFormat="1" ht="24.95" customHeight="1">
      <c r="B3" s="210" t="s">
        <v>154</v>
      </c>
      <c r="C3" s="211"/>
      <c r="D3" s="211"/>
      <c r="E3" s="211"/>
      <c r="F3" s="211"/>
      <c r="G3" s="211"/>
      <c r="H3" s="211"/>
      <c r="I3" s="211"/>
      <c r="J3" s="211"/>
      <c r="K3" s="39"/>
      <c r="M3" s="210" t="s">
        <v>155</v>
      </c>
      <c r="N3" s="211"/>
      <c r="O3" s="211"/>
      <c r="P3" s="211"/>
      <c r="Q3" s="211"/>
      <c r="R3" s="211"/>
      <c r="S3" s="211"/>
      <c r="T3" s="211"/>
      <c r="U3" s="211"/>
      <c r="V3" s="39"/>
      <c r="X3" s="210" t="s">
        <v>156</v>
      </c>
      <c r="Y3" s="211"/>
      <c r="Z3" s="211"/>
      <c r="AA3" s="211"/>
      <c r="AB3" s="211"/>
      <c r="AC3" s="211"/>
      <c r="AD3" s="211"/>
      <c r="AE3" s="211"/>
      <c r="AF3" s="211"/>
      <c r="AG3" s="39"/>
    </row>
    <row r="4" spans="1:108" ht="24.95" customHeight="1">
      <c r="B4" s="212" t="s">
        <v>92</v>
      </c>
      <c r="C4" s="40" t="s">
        <v>157</v>
      </c>
      <c r="D4" s="41" t="s">
        <v>158</v>
      </c>
      <c r="E4" s="215" t="s">
        <v>118</v>
      </c>
      <c r="F4" s="218" t="s">
        <v>117</v>
      </c>
      <c r="G4" s="40" t="s">
        <v>157</v>
      </c>
      <c r="H4" s="41" t="s">
        <v>158</v>
      </c>
      <c r="I4" s="215" t="s">
        <v>118</v>
      </c>
      <c r="J4" s="42" t="s">
        <v>90</v>
      </c>
      <c r="K4" s="2"/>
      <c r="M4" s="221" t="s">
        <v>92</v>
      </c>
      <c r="N4" s="40" t="s">
        <v>157</v>
      </c>
      <c r="O4" s="41" t="s">
        <v>158</v>
      </c>
      <c r="P4" s="224" t="s">
        <v>118</v>
      </c>
      <c r="Q4" s="202" t="s">
        <v>117</v>
      </c>
      <c r="R4" s="40" t="s">
        <v>157</v>
      </c>
      <c r="S4" s="41" t="s">
        <v>158</v>
      </c>
      <c r="T4" s="224" t="s">
        <v>118</v>
      </c>
      <c r="U4" s="42" t="s">
        <v>90</v>
      </c>
      <c r="V4" s="2"/>
      <c r="X4" s="221" t="s">
        <v>92</v>
      </c>
      <c r="Y4" s="40" t="s">
        <v>157</v>
      </c>
      <c r="Z4" s="41" t="s">
        <v>158</v>
      </c>
      <c r="AA4" s="224" t="s">
        <v>118</v>
      </c>
      <c r="AB4" s="202" t="s">
        <v>117</v>
      </c>
      <c r="AC4" s="40" t="s">
        <v>157</v>
      </c>
      <c r="AD4" s="41" t="s">
        <v>158</v>
      </c>
      <c r="AE4" s="224" t="s">
        <v>118</v>
      </c>
      <c r="AF4" s="42" t="s">
        <v>90</v>
      </c>
      <c r="AG4" s="2"/>
      <c r="AI4" s="1" ph="1"/>
      <c r="AQ4" s="1" ph="1"/>
      <c r="AY4" s="1" ph="1"/>
      <c r="BG4" s="1" ph="1"/>
      <c r="BH4" s="1" ph="1"/>
      <c r="BI4" s="1" ph="1"/>
      <c r="BJ4" s="1" ph="1"/>
      <c r="BK4" s="1" ph="1"/>
      <c r="BL4" s="1" ph="1"/>
      <c r="BO4" s="1" ph="1"/>
      <c r="BW4" s="1" ph="1"/>
      <c r="CE4" s="1" ph="1"/>
      <c r="CM4" s="1" ph="1"/>
      <c r="CN4" s="1" ph="1"/>
      <c r="CO4" s="1" ph="1"/>
      <c r="CP4" s="1" ph="1"/>
      <c r="CQ4" s="1" ph="1"/>
      <c r="CR4" s="1" ph="1"/>
      <c r="CS4" s="1" ph="1"/>
      <c r="CT4" s="1" ph="1"/>
      <c r="CW4" s="1" ph="1"/>
      <c r="CX4" s="1" ph="1"/>
      <c r="CY4" s="1" ph="1"/>
      <c r="CZ4" s="1" ph="1"/>
      <c r="DA4" s="1" ph="1"/>
      <c r="DB4" s="1" ph="1"/>
      <c r="DC4" s="1" ph="1"/>
      <c r="DD4" s="1" ph="1"/>
    </row>
    <row r="5" spans="1:108" ht="24.95" customHeight="1">
      <c r="B5" s="213"/>
      <c r="C5" s="43" t="s">
        <v>159</v>
      </c>
      <c r="D5" s="44" t="s">
        <v>160</v>
      </c>
      <c r="E5" s="216"/>
      <c r="F5" s="219"/>
      <c r="G5" s="43" t="s">
        <v>159</v>
      </c>
      <c r="H5" s="44" t="s">
        <v>160</v>
      </c>
      <c r="I5" s="216"/>
      <c r="J5" s="200" t="s">
        <v>87</v>
      </c>
      <c r="K5" s="2"/>
      <c r="M5" s="222"/>
      <c r="N5" s="43" t="s">
        <v>159</v>
      </c>
      <c r="O5" s="44" t="s">
        <v>160</v>
      </c>
      <c r="P5" s="225"/>
      <c r="Q5" s="203"/>
      <c r="R5" s="43" t="s">
        <v>159</v>
      </c>
      <c r="S5" s="44" t="s">
        <v>160</v>
      </c>
      <c r="T5" s="225"/>
      <c r="U5" s="200" t="s">
        <v>87</v>
      </c>
      <c r="V5" s="2"/>
      <c r="X5" s="222"/>
      <c r="Y5" s="43" t="s">
        <v>159</v>
      </c>
      <c r="Z5" s="44" t="s">
        <v>160</v>
      </c>
      <c r="AA5" s="225"/>
      <c r="AB5" s="203"/>
      <c r="AC5" s="43" t="s">
        <v>159</v>
      </c>
      <c r="AD5" s="44" t="s">
        <v>160</v>
      </c>
      <c r="AE5" s="225"/>
      <c r="AF5" s="200" t="s">
        <v>87</v>
      </c>
      <c r="AG5" s="2"/>
      <c r="AI5" s="1" ph="1"/>
      <c r="AQ5" s="1" ph="1"/>
      <c r="AY5" s="1" ph="1"/>
      <c r="BG5" s="1" ph="1"/>
      <c r="BH5" s="1" ph="1"/>
      <c r="BI5" s="1" ph="1"/>
      <c r="BJ5" s="1" ph="1"/>
      <c r="BK5" s="1" ph="1"/>
      <c r="BL5" s="1" ph="1"/>
      <c r="BO5" s="1" ph="1"/>
      <c r="BW5" s="1" ph="1"/>
      <c r="CE5" s="1" ph="1"/>
      <c r="CM5" s="1" ph="1"/>
      <c r="CN5" s="1" ph="1"/>
      <c r="CO5" s="1" ph="1"/>
      <c r="CP5" s="1" ph="1"/>
      <c r="CQ5" s="1" ph="1"/>
      <c r="CR5" s="1" ph="1"/>
      <c r="CS5" s="1" ph="1"/>
      <c r="CT5" s="1" ph="1"/>
      <c r="CW5" s="1" ph="1"/>
      <c r="CX5" s="1" ph="1"/>
      <c r="CY5" s="1" ph="1"/>
      <c r="CZ5" s="1" ph="1"/>
      <c r="DA5" s="1" ph="1"/>
      <c r="DB5" s="1" ph="1"/>
      <c r="DC5" s="1" ph="1"/>
      <c r="DD5" s="1" ph="1"/>
    </row>
    <row r="6" spans="1:108" ht="24.95" customHeight="1">
      <c r="B6" s="214"/>
      <c r="C6" s="45" t="s">
        <v>161</v>
      </c>
      <c r="D6" s="46" ph="1"/>
      <c r="E6" s="217"/>
      <c r="F6" s="220"/>
      <c r="G6" s="45" t="s">
        <v>161</v>
      </c>
      <c r="H6" s="46" ph="1"/>
      <c r="I6" s="217"/>
      <c r="J6" s="201"/>
      <c r="K6" s="2"/>
      <c r="M6" s="223"/>
      <c r="N6" s="45" t="s">
        <v>161</v>
      </c>
      <c r="O6" s="46" ph="1"/>
      <c r="P6" s="226"/>
      <c r="Q6" s="204"/>
      <c r="R6" s="45" t="s">
        <v>161</v>
      </c>
      <c r="S6" s="46" ph="1"/>
      <c r="T6" s="226"/>
      <c r="U6" s="201"/>
      <c r="V6" s="2"/>
      <c r="X6" s="223"/>
      <c r="Y6" s="45" t="s">
        <v>161</v>
      </c>
      <c r="Z6" s="46" ph="1"/>
      <c r="AA6" s="226"/>
      <c r="AB6" s="204"/>
      <c r="AC6" s="45" t="s">
        <v>161</v>
      </c>
      <c r="AD6" s="46" ph="1"/>
      <c r="AE6" s="226"/>
      <c r="AF6" s="201"/>
      <c r="AG6" s="2"/>
    </row>
    <row r="7" spans="1:108" ht="24.95" customHeight="1">
      <c r="B7" s="193">
        <v>1</v>
      </c>
      <c r="C7" s="40"/>
      <c r="D7" s="41"/>
      <c r="E7" s="196"/>
      <c r="F7" s="198" t="s" ph="1">
        <v>117</v>
      </c>
      <c r="G7" s="40"/>
      <c r="H7" s="41"/>
      <c r="I7" s="196"/>
      <c r="J7" s="227"/>
      <c r="K7" s="2"/>
      <c r="M7" s="193">
        <v>1</v>
      </c>
      <c r="N7" s="40"/>
      <c r="O7" s="41"/>
      <c r="P7" s="196"/>
      <c r="Q7" s="198" t="s" ph="1">
        <v>117</v>
      </c>
      <c r="R7" s="40"/>
      <c r="S7" s="41"/>
      <c r="T7" s="196"/>
      <c r="U7" s="227"/>
      <c r="V7" s="2"/>
      <c r="X7" s="193">
        <v>1</v>
      </c>
      <c r="Y7" s="40"/>
      <c r="Z7" s="41"/>
      <c r="AA7" s="196"/>
      <c r="AB7" s="198" t="s" ph="1">
        <v>117</v>
      </c>
      <c r="AC7" s="40"/>
      <c r="AD7" s="41"/>
      <c r="AE7" s="196"/>
      <c r="AF7" s="227"/>
      <c r="AG7" s="2"/>
      <c r="AI7" s="1" ph="1"/>
      <c r="AQ7" s="1" ph="1"/>
      <c r="AY7" s="1" ph="1"/>
      <c r="BG7" s="1" ph="1"/>
      <c r="BH7" s="1" ph="1"/>
      <c r="BI7" s="1" ph="1"/>
      <c r="BJ7" s="1" ph="1"/>
      <c r="BK7" s="1" ph="1"/>
      <c r="BL7" s="1" ph="1"/>
      <c r="BO7" s="1" ph="1"/>
      <c r="BW7" s="1" ph="1"/>
      <c r="CE7" s="1" ph="1"/>
      <c r="CM7" s="1" ph="1"/>
      <c r="CN7" s="1" ph="1"/>
      <c r="CO7" s="1" ph="1"/>
      <c r="CP7" s="1" ph="1"/>
      <c r="CQ7" s="1" ph="1"/>
      <c r="CR7" s="1" ph="1"/>
      <c r="CS7" s="1" ph="1"/>
      <c r="CT7" s="1" ph="1"/>
      <c r="CW7" s="1" ph="1"/>
      <c r="CX7" s="1" ph="1"/>
      <c r="CY7" s="1" ph="1"/>
      <c r="CZ7" s="1" ph="1"/>
      <c r="DA7" s="1" ph="1"/>
      <c r="DB7" s="1" ph="1"/>
      <c r="DC7" s="1" ph="1"/>
      <c r="DD7" s="1" ph="1"/>
    </row>
    <row r="8" spans="1:108" ht="24.95" customHeight="1">
      <c r="B8" s="194"/>
      <c r="C8" s="43"/>
      <c r="D8" s="44"/>
      <c r="E8" s="197"/>
      <c r="F8" s="199" ph="1"/>
      <c r="G8" s="43"/>
      <c r="H8" s="44"/>
      <c r="I8" s="197"/>
      <c r="J8" s="228"/>
      <c r="K8" s="2"/>
      <c r="M8" s="194"/>
      <c r="N8" s="43"/>
      <c r="O8" s="44"/>
      <c r="P8" s="197"/>
      <c r="Q8" s="199" ph="1"/>
      <c r="R8" s="43"/>
      <c r="S8" s="44"/>
      <c r="T8" s="197"/>
      <c r="U8" s="228"/>
      <c r="V8" s="2"/>
      <c r="X8" s="194"/>
      <c r="Y8" s="43"/>
      <c r="Z8" s="44"/>
      <c r="AA8" s="197"/>
      <c r="AB8" s="199" ph="1"/>
      <c r="AC8" s="43"/>
      <c r="AD8" s="44"/>
      <c r="AE8" s="197"/>
      <c r="AF8" s="228"/>
      <c r="AG8" s="2"/>
      <c r="AI8" s="1" ph="1"/>
      <c r="AQ8" s="1" ph="1"/>
      <c r="AY8" s="1" ph="1"/>
      <c r="BG8" s="1" ph="1"/>
      <c r="BH8" s="1" ph="1"/>
      <c r="BI8" s="1" ph="1"/>
      <c r="BJ8" s="1" ph="1"/>
      <c r="BK8" s="1" ph="1"/>
      <c r="BL8" s="1" ph="1"/>
      <c r="BO8" s="1" ph="1"/>
      <c r="BW8" s="1" ph="1"/>
      <c r="CE8" s="1" ph="1"/>
      <c r="CM8" s="1" ph="1"/>
      <c r="CN8" s="1" ph="1"/>
      <c r="CO8" s="1" ph="1"/>
      <c r="CP8" s="1" ph="1"/>
      <c r="CQ8" s="1" ph="1"/>
      <c r="CR8" s="1" ph="1"/>
      <c r="CS8" s="1" ph="1"/>
      <c r="CT8" s="1" ph="1"/>
      <c r="CW8" s="1" ph="1"/>
      <c r="CX8" s="1" ph="1"/>
      <c r="CY8" s="1" ph="1"/>
      <c r="CZ8" s="1" ph="1"/>
      <c r="DA8" s="1" ph="1"/>
      <c r="DB8" s="1" ph="1"/>
      <c r="DC8" s="1" ph="1"/>
      <c r="DD8" s="1" ph="1"/>
    </row>
    <row r="9" spans="1:108" ht="24.95" customHeight="1">
      <c r="B9" s="195"/>
      <c r="C9" s="47"/>
      <c r="D9" s="48" ph="1"/>
      <c r="E9" s="49"/>
      <c r="F9" s="49"/>
      <c r="G9" s="47"/>
      <c r="H9" s="48" ph="1"/>
      <c r="I9" s="49"/>
      <c r="J9" s="50" t="s">
        <v>116</v>
      </c>
      <c r="K9" s="2"/>
      <c r="M9" s="195"/>
      <c r="N9" s="47"/>
      <c r="O9" s="48" ph="1"/>
      <c r="P9" s="49"/>
      <c r="Q9" s="49"/>
      <c r="R9" s="47"/>
      <c r="S9" s="48" ph="1"/>
      <c r="T9" s="49"/>
      <c r="U9" s="50" t="s">
        <v>116</v>
      </c>
      <c r="V9" s="2"/>
      <c r="X9" s="195"/>
      <c r="Y9" s="47"/>
      <c r="Z9" s="48" ph="1"/>
      <c r="AA9" s="49"/>
      <c r="AB9" s="49"/>
      <c r="AC9" s="47"/>
      <c r="AD9" s="48" ph="1"/>
      <c r="AE9" s="49"/>
      <c r="AF9" s="50" t="s">
        <v>116</v>
      </c>
      <c r="AG9" s="2"/>
      <c r="AI9" s="1" ph="1"/>
      <c r="AQ9" s="1" ph="1"/>
      <c r="AY9" s="1" ph="1"/>
      <c r="BG9" s="1" ph="1"/>
      <c r="BH9" s="1" ph="1"/>
      <c r="BI9" s="1" ph="1"/>
      <c r="BJ9" s="1" ph="1"/>
      <c r="BK9" s="1" ph="1"/>
      <c r="BL9" s="1" ph="1"/>
      <c r="BO9" s="1" ph="1"/>
      <c r="BW9" s="1" ph="1"/>
      <c r="CE9" s="1" ph="1"/>
      <c r="CM9" s="1" ph="1"/>
      <c r="CN9" s="1" ph="1"/>
      <c r="CO9" s="1" ph="1"/>
      <c r="CP9" s="1" ph="1"/>
      <c r="CQ9" s="1" ph="1"/>
      <c r="CR9" s="1" ph="1"/>
      <c r="CS9" s="1" ph="1"/>
      <c r="CT9" s="1" ph="1"/>
      <c r="CW9" s="1" ph="1"/>
      <c r="CX9" s="1" ph="1"/>
      <c r="CY9" s="1" ph="1"/>
      <c r="CZ9" s="1" ph="1"/>
      <c r="DA9" s="1" ph="1"/>
      <c r="DB9" s="1" ph="1"/>
      <c r="DC9" s="1" ph="1"/>
      <c r="DD9" s="1" ph="1"/>
    </row>
    <row r="10" spans="1:108" ht="24.95" customHeight="1">
      <c r="B10" s="193">
        <v>2</v>
      </c>
      <c r="C10" s="40"/>
      <c r="D10" s="41"/>
      <c r="E10" s="196"/>
      <c r="F10" s="198" t="s" ph="1">
        <v>117</v>
      </c>
      <c r="G10" s="40"/>
      <c r="H10" s="41"/>
      <c r="I10" s="196"/>
      <c r="J10" s="227"/>
      <c r="K10" s="51"/>
      <c r="M10" s="193">
        <v>2</v>
      </c>
      <c r="N10" s="40"/>
      <c r="O10" s="41"/>
      <c r="P10" s="196"/>
      <c r="Q10" s="198" t="s" ph="1">
        <v>117</v>
      </c>
      <c r="R10" s="40"/>
      <c r="S10" s="41"/>
      <c r="T10" s="196"/>
      <c r="U10" s="227"/>
      <c r="V10" s="51"/>
      <c r="X10" s="193">
        <v>2</v>
      </c>
      <c r="Y10" s="40"/>
      <c r="Z10" s="41"/>
      <c r="AA10" s="196"/>
      <c r="AB10" s="198" t="s" ph="1">
        <v>117</v>
      </c>
      <c r="AC10" s="40"/>
      <c r="AD10" s="41"/>
      <c r="AE10" s="196"/>
      <c r="AF10" s="227"/>
      <c r="AG10" s="51"/>
      <c r="AI10" s="1" ph="1"/>
      <c r="AQ10" s="1" ph="1"/>
      <c r="AY10" s="1" ph="1"/>
      <c r="BG10" s="1" ph="1"/>
      <c r="BH10" s="1" ph="1"/>
      <c r="BI10" s="1" ph="1"/>
      <c r="BJ10" s="1" ph="1"/>
      <c r="BK10" s="1" ph="1"/>
      <c r="BL10" s="1" ph="1"/>
      <c r="BO10" s="1" ph="1"/>
      <c r="BW10" s="1" ph="1"/>
      <c r="CE10" s="1" ph="1"/>
      <c r="CM10" s="1" ph="1"/>
      <c r="CN10" s="1" ph="1"/>
      <c r="CO10" s="1" ph="1"/>
      <c r="CP10" s="1" ph="1"/>
      <c r="CQ10" s="1" ph="1"/>
      <c r="CR10" s="1" ph="1"/>
      <c r="CS10" s="1" ph="1"/>
      <c r="CT10" s="1" ph="1"/>
      <c r="CW10" s="1" ph="1"/>
      <c r="CX10" s="1" ph="1"/>
      <c r="CY10" s="1" ph="1"/>
      <c r="CZ10" s="1" ph="1"/>
      <c r="DA10" s="1" ph="1"/>
      <c r="DB10" s="1" ph="1"/>
      <c r="DC10" s="1" ph="1"/>
      <c r="DD10" s="1" ph="1"/>
    </row>
    <row r="11" spans="1:108" ht="24.95" customHeight="1">
      <c r="B11" s="194"/>
      <c r="C11" s="43"/>
      <c r="D11" s="44"/>
      <c r="E11" s="197"/>
      <c r="F11" s="199" ph="1"/>
      <c r="G11" s="43"/>
      <c r="H11" s="44"/>
      <c r="I11" s="197"/>
      <c r="J11" s="228"/>
      <c r="K11" s="2"/>
      <c r="M11" s="194"/>
      <c r="N11" s="43"/>
      <c r="O11" s="44"/>
      <c r="P11" s="197"/>
      <c r="Q11" s="199" ph="1"/>
      <c r="R11" s="43"/>
      <c r="S11" s="44"/>
      <c r="T11" s="197"/>
      <c r="U11" s="228"/>
      <c r="V11" s="2"/>
      <c r="X11" s="194"/>
      <c r="Y11" s="43"/>
      <c r="Z11" s="44"/>
      <c r="AA11" s="197"/>
      <c r="AB11" s="199" ph="1"/>
      <c r="AC11" s="43"/>
      <c r="AD11" s="44"/>
      <c r="AE11" s="197"/>
      <c r="AF11" s="228"/>
      <c r="AG11" s="2"/>
      <c r="AI11" s="1" ph="1"/>
      <c r="AQ11" s="1" ph="1"/>
      <c r="AY11" s="1" ph="1"/>
      <c r="BG11" s="1" ph="1"/>
      <c r="BH11" s="1" ph="1"/>
      <c r="BI11" s="1" ph="1"/>
      <c r="BJ11" s="1" ph="1"/>
      <c r="BK11" s="1" ph="1"/>
      <c r="BL11" s="1" ph="1"/>
      <c r="BO11" s="1" ph="1"/>
      <c r="BW11" s="1" ph="1"/>
      <c r="CE11" s="1" ph="1"/>
      <c r="CM11" s="1" ph="1"/>
      <c r="CN11" s="1" ph="1"/>
      <c r="CO11" s="1" ph="1"/>
      <c r="CP11" s="1" ph="1"/>
      <c r="CQ11" s="1" ph="1"/>
      <c r="CR11" s="1" ph="1"/>
      <c r="CS11" s="1" ph="1"/>
      <c r="CT11" s="1" ph="1"/>
      <c r="CW11" s="1" ph="1"/>
      <c r="CX11" s="1" ph="1"/>
      <c r="CY11" s="1" ph="1"/>
      <c r="CZ11" s="1" ph="1"/>
      <c r="DA11" s="1" ph="1"/>
      <c r="DB11" s="1" ph="1"/>
      <c r="DC11" s="1" ph="1"/>
      <c r="DD11" s="1" ph="1"/>
    </row>
    <row r="12" spans="1:108" ht="24.95" customHeight="1">
      <c r="B12" s="195"/>
      <c r="C12" s="47"/>
      <c r="D12" s="48" ph="1"/>
      <c r="E12" s="49"/>
      <c r="F12" s="49"/>
      <c r="G12" s="47"/>
      <c r="H12" s="48" ph="1"/>
      <c r="I12" s="49"/>
      <c r="J12" s="50" t="s">
        <v>116</v>
      </c>
      <c r="K12" s="2"/>
      <c r="M12" s="195"/>
      <c r="N12" s="47"/>
      <c r="O12" s="48" ph="1"/>
      <c r="P12" s="49"/>
      <c r="Q12" s="49"/>
      <c r="R12" s="47"/>
      <c r="S12" s="48" ph="1"/>
      <c r="T12" s="49"/>
      <c r="U12" s="50" t="s">
        <v>116</v>
      </c>
      <c r="V12" s="2"/>
      <c r="X12" s="195"/>
      <c r="Y12" s="47"/>
      <c r="Z12" s="48" ph="1"/>
      <c r="AA12" s="49"/>
      <c r="AB12" s="49"/>
      <c r="AC12" s="47"/>
      <c r="AD12" s="48" ph="1"/>
      <c r="AE12" s="49"/>
      <c r="AF12" s="50" t="s">
        <v>116</v>
      </c>
      <c r="AG12" s="2"/>
      <c r="AI12" s="1" ph="1"/>
      <c r="AQ12" s="1" ph="1"/>
      <c r="AY12" s="1" ph="1"/>
      <c r="BG12" s="1" ph="1"/>
      <c r="BH12" s="1" ph="1"/>
      <c r="BI12" s="1" ph="1"/>
      <c r="BJ12" s="1" ph="1"/>
      <c r="BK12" s="1" ph="1"/>
      <c r="BL12" s="1" ph="1"/>
      <c r="BO12" s="1" ph="1"/>
      <c r="BW12" s="1" ph="1"/>
      <c r="CE12" s="1" ph="1"/>
      <c r="CM12" s="1" ph="1"/>
      <c r="CN12" s="1" ph="1"/>
      <c r="CO12" s="1" ph="1"/>
      <c r="CP12" s="1" ph="1"/>
      <c r="CQ12" s="1" ph="1"/>
      <c r="CR12" s="1" ph="1"/>
      <c r="CS12" s="1" ph="1"/>
      <c r="CT12" s="1" ph="1"/>
      <c r="CW12" s="1" ph="1"/>
      <c r="CX12" s="1" ph="1"/>
      <c r="CY12" s="1" ph="1"/>
      <c r="CZ12" s="1" ph="1"/>
      <c r="DA12" s="1" ph="1"/>
      <c r="DB12" s="1" ph="1"/>
      <c r="DC12" s="1" ph="1"/>
      <c r="DD12" s="1" ph="1"/>
    </row>
    <row r="13" spans="1:108" ht="24.95" customHeight="1">
      <c r="B13" s="193">
        <v>3</v>
      </c>
      <c r="C13" s="40"/>
      <c r="D13" s="41"/>
      <c r="E13" s="196"/>
      <c r="F13" s="198" t="s" ph="1">
        <v>117</v>
      </c>
      <c r="G13" s="40"/>
      <c r="H13" s="41"/>
      <c r="I13" s="196"/>
      <c r="J13" s="227"/>
      <c r="K13" s="2"/>
      <c r="M13" s="193">
        <v>3</v>
      </c>
      <c r="N13" s="40"/>
      <c r="O13" s="41"/>
      <c r="P13" s="227"/>
      <c r="Q13" s="198" t="s" ph="1">
        <v>117</v>
      </c>
      <c r="R13" s="40"/>
      <c r="S13" s="41"/>
      <c r="T13" s="196"/>
      <c r="U13" s="227"/>
      <c r="V13" s="2"/>
      <c r="X13" s="193">
        <v>3</v>
      </c>
      <c r="Y13" s="40"/>
      <c r="Z13" s="41"/>
      <c r="AA13" s="196"/>
      <c r="AB13" s="198" t="s" ph="1">
        <v>117</v>
      </c>
      <c r="AC13" s="40"/>
      <c r="AD13" s="41"/>
      <c r="AE13" s="196"/>
      <c r="AF13" s="227"/>
      <c r="AG13" s="2"/>
      <c r="AI13" s="1" ph="1"/>
      <c r="AQ13" s="1" ph="1"/>
      <c r="AY13" s="1" ph="1"/>
      <c r="BG13" s="1" ph="1"/>
      <c r="BH13" s="1" ph="1"/>
      <c r="BI13" s="1" ph="1"/>
      <c r="BJ13" s="1" ph="1"/>
      <c r="BK13" s="1" ph="1"/>
      <c r="BL13" s="1" ph="1"/>
      <c r="BO13" s="1" ph="1"/>
      <c r="BW13" s="1" ph="1"/>
      <c r="CE13" s="1" ph="1"/>
      <c r="CM13" s="1" ph="1"/>
      <c r="CN13" s="1" ph="1"/>
      <c r="CO13" s="1" ph="1"/>
      <c r="CP13" s="1" ph="1"/>
      <c r="CQ13" s="1" ph="1"/>
      <c r="CR13" s="1" ph="1"/>
      <c r="CS13" s="1" ph="1"/>
      <c r="CT13" s="1" ph="1"/>
      <c r="CW13" s="1" ph="1"/>
      <c r="CX13" s="1" ph="1"/>
      <c r="CY13" s="1" ph="1"/>
      <c r="CZ13" s="1" ph="1"/>
      <c r="DA13" s="1" ph="1"/>
      <c r="DB13" s="1" ph="1"/>
      <c r="DC13" s="1" ph="1"/>
      <c r="DD13" s="1" ph="1"/>
    </row>
    <row r="14" spans="1:108" ht="24.95" customHeight="1">
      <c r="B14" s="194"/>
      <c r="C14" s="43"/>
      <c r="D14" s="44"/>
      <c r="E14" s="197"/>
      <c r="F14" s="199" ph="1"/>
      <c r="G14" s="43"/>
      <c r="H14" s="44"/>
      <c r="I14" s="197"/>
      <c r="J14" s="228"/>
      <c r="K14" s="2"/>
      <c r="M14" s="194"/>
      <c r="N14" s="43"/>
      <c r="O14" s="44"/>
      <c r="P14" s="229"/>
      <c r="Q14" s="199" ph="1"/>
      <c r="R14" s="43"/>
      <c r="S14" s="44"/>
      <c r="T14" s="197"/>
      <c r="U14" s="228"/>
      <c r="V14" s="2"/>
      <c r="X14" s="194"/>
      <c r="Y14" s="43"/>
      <c r="Z14" s="44"/>
      <c r="AA14" s="197"/>
      <c r="AB14" s="199" ph="1"/>
      <c r="AC14" s="43"/>
      <c r="AD14" s="44"/>
      <c r="AE14" s="197"/>
      <c r="AF14" s="228"/>
      <c r="AG14" s="2"/>
      <c r="AI14" s="1" ph="1"/>
      <c r="AQ14" s="1" ph="1"/>
      <c r="AY14" s="1" ph="1"/>
      <c r="BG14" s="1" ph="1"/>
      <c r="BH14" s="1" ph="1"/>
      <c r="BI14" s="1" ph="1"/>
      <c r="BJ14" s="1" ph="1"/>
      <c r="BK14" s="1" ph="1"/>
      <c r="BL14" s="1" ph="1"/>
      <c r="BO14" s="1" ph="1"/>
      <c r="BW14" s="1" ph="1"/>
      <c r="CE14" s="1" ph="1"/>
      <c r="CM14" s="1" ph="1"/>
      <c r="CN14" s="1" ph="1"/>
      <c r="CO14" s="1" ph="1"/>
      <c r="CP14" s="1" ph="1"/>
      <c r="CQ14" s="1" ph="1"/>
      <c r="CR14" s="1" ph="1"/>
      <c r="CS14" s="1" ph="1"/>
      <c r="CT14" s="1" ph="1"/>
      <c r="CW14" s="1" ph="1"/>
      <c r="CX14" s="1" ph="1"/>
      <c r="CY14" s="1" ph="1"/>
      <c r="CZ14" s="1" ph="1"/>
      <c r="DA14" s="1" ph="1"/>
      <c r="DB14" s="1" ph="1"/>
      <c r="DC14" s="1" ph="1"/>
      <c r="DD14" s="1" ph="1"/>
    </row>
    <row r="15" spans="1:108" ht="24.95" customHeight="1">
      <c r="B15" s="195"/>
      <c r="C15" s="47"/>
      <c r="D15" s="48" ph="1"/>
      <c r="E15" s="49"/>
      <c r="F15" s="49"/>
      <c r="G15" s="47"/>
      <c r="H15" s="48" ph="1"/>
      <c r="I15" s="49"/>
      <c r="J15" s="50" t="s">
        <v>116</v>
      </c>
      <c r="K15" s="2"/>
      <c r="M15" s="195"/>
      <c r="N15" s="52"/>
      <c r="O15" s="53" ph="1"/>
      <c r="P15" s="49"/>
      <c r="Q15" s="49"/>
      <c r="R15" s="47"/>
      <c r="S15" s="48" ph="1"/>
      <c r="T15" s="49"/>
      <c r="U15" s="50" t="s">
        <v>116</v>
      </c>
      <c r="V15" s="2"/>
      <c r="X15" s="195"/>
      <c r="Y15" s="47"/>
      <c r="Z15" s="48" ph="1"/>
      <c r="AA15" s="49"/>
      <c r="AB15" s="49"/>
      <c r="AC15" s="47"/>
      <c r="AD15" s="48" ph="1"/>
      <c r="AE15" s="49"/>
      <c r="AF15" s="50" t="s">
        <v>116</v>
      </c>
      <c r="AG15" s="2"/>
    </row>
    <row r="16" spans="1:108" ht="24.95" customHeight="1">
      <c r="B16" s="193">
        <v>4</v>
      </c>
      <c r="C16" s="40"/>
      <c r="D16" s="41"/>
      <c r="E16" s="196"/>
      <c r="F16" s="198" t="s" ph="1">
        <v>117</v>
      </c>
      <c r="G16" s="40"/>
      <c r="H16" s="41"/>
      <c r="I16" s="196"/>
      <c r="J16" s="227"/>
      <c r="K16" s="51"/>
      <c r="M16" s="193">
        <v>4</v>
      </c>
      <c r="N16" s="40"/>
      <c r="O16" s="41"/>
      <c r="P16" s="196"/>
      <c r="Q16" s="198" t="s" ph="1">
        <v>117</v>
      </c>
      <c r="R16" s="40"/>
      <c r="S16" s="41"/>
      <c r="T16" s="196"/>
      <c r="U16" s="227"/>
      <c r="V16" s="51"/>
      <c r="X16" s="193">
        <v>4</v>
      </c>
      <c r="Y16" s="40"/>
      <c r="Z16" s="41"/>
      <c r="AA16" s="196"/>
      <c r="AB16" s="198" t="s" ph="1">
        <v>117</v>
      </c>
      <c r="AC16" s="40"/>
      <c r="AD16" s="41"/>
      <c r="AE16" s="196"/>
      <c r="AF16" s="227"/>
      <c r="AG16" s="51"/>
    </row>
    <row r="17" spans="2:33" ht="24.95" customHeight="1">
      <c r="B17" s="194"/>
      <c r="C17" s="43"/>
      <c r="D17" s="44"/>
      <c r="E17" s="197"/>
      <c r="F17" s="199" ph="1"/>
      <c r="G17" s="43"/>
      <c r="H17" s="44"/>
      <c r="I17" s="197"/>
      <c r="J17" s="228"/>
      <c r="K17" s="2"/>
      <c r="M17" s="194"/>
      <c r="N17" s="43"/>
      <c r="O17" s="44"/>
      <c r="P17" s="197"/>
      <c r="Q17" s="199" ph="1"/>
      <c r="R17" s="43"/>
      <c r="S17" s="44"/>
      <c r="T17" s="197"/>
      <c r="U17" s="228"/>
      <c r="V17" s="2"/>
      <c r="X17" s="194"/>
      <c r="Y17" s="43"/>
      <c r="Z17" s="44"/>
      <c r="AA17" s="197"/>
      <c r="AB17" s="199" ph="1"/>
      <c r="AC17" s="43"/>
      <c r="AD17" s="44"/>
      <c r="AE17" s="197"/>
      <c r="AF17" s="228"/>
      <c r="AG17" s="2"/>
    </row>
    <row r="18" spans="2:33" ht="24.95" customHeight="1">
      <c r="B18" s="195"/>
      <c r="C18" s="47"/>
      <c r="D18" s="48" ph="1"/>
      <c r="E18" s="49"/>
      <c r="F18" s="49"/>
      <c r="G18" s="47"/>
      <c r="H18" s="48" ph="1"/>
      <c r="I18" s="49"/>
      <c r="J18" s="50" t="s">
        <v>116</v>
      </c>
      <c r="K18" s="2"/>
      <c r="M18" s="195"/>
      <c r="N18" s="47"/>
      <c r="O18" s="48" ph="1"/>
      <c r="P18" s="49"/>
      <c r="Q18" s="49"/>
      <c r="R18" s="47"/>
      <c r="S18" s="48" ph="1"/>
      <c r="T18" s="49"/>
      <c r="U18" s="50" t="s">
        <v>116</v>
      </c>
      <c r="V18" s="2"/>
      <c r="X18" s="195"/>
      <c r="Y18" s="47"/>
      <c r="Z18" s="48" ph="1"/>
      <c r="AA18" s="49"/>
      <c r="AB18" s="49"/>
      <c r="AC18" s="47"/>
      <c r="AD18" s="48" ph="1"/>
      <c r="AE18" s="49"/>
      <c r="AF18" s="50" t="s">
        <v>116</v>
      </c>
      <c r="AG18" s="2"/>
    </row>
    <row r="19" spans="2:33" ht="24.95" customHeight="1">
      <c r="B19" s="193">
        <v>5</v>
      </c>
      <c r="C19" s="40"/>
      <c r="D19" s="41"/>
      <c r="E19" s="196"/>
      <c r="F19" s="198" t="s" ph="1">
        <v>117</v>
      </c>
      <c r="G19" s="40"/>
      <c r="H19" s="41"/>
      <c r="I19" s="196"/>
      <c r="J19" s="227"/>
      <c r="K19" s="2"/>
      <c r="M19" s="193">
        <v>5</v>
      </c>
      <c r="N19" s="40"/>
      <c r="O19" s="41"/>
      <c r="P19" s="196"/>
      <c r="Q19" s="198" t="s" ph="1">
        <v>117</v>
      </c>
      <c r="R19" s="40"/>
      <c r="S19" s="41"/>
      <c r="T19" s="196"/>
      <c r="U19" s="227"/>
      <c r="V19" s="2"/>
      <c r="X19" s="193">
        <v>5</v>
      </c>
      <c r="Y19" s="40"/>
      <c r="Z19" s="41"/>
      <c r="AA19" s="196"/>
      <c r="AB19" s="198" t="s" ph="1">
        <v>117</v>
      </c>
      <c r="AC19" s="40"/>
      <c r="AD19" s="41"/>
      <c r="AE19" s="196"/>
      <c r="AF19" s="227"/>
      <c r="AG19" s="2"/>
    </row>
    <row r="20" spans="2:33" ht="24.95" customHeight="1">
      <c r="B20" s="194"/>
      <c r="C20" s="43"/>
      <c r="D20" s="44"/>
      <c r="E20" s="197"/>
      <c r="F20" s="199" ph="1"/>
      <c r="G20" s="43"/>
      <c r="H20" s="44"/>
      <c r="I20" s="197"/>
      <c r="J20" s="228"/>
      <c r="K20" s="2"/>
      <c r="M20" s="194"/>
      <c r="N20" s="43"/>
      <c r="O20" s="44"/>
      <c r="P20" s="197"/>
      <c r="Q20" s="199" ph="1"/>
      <c r="R20" s="43"/>
      <c r="S20" s="44"/>
      <c r="T20" s="197"/>
      <c r="U20" s="228"/>
      <c r="V20" s="2"/>
      <c r="X20" s="194"/>
      <c r="Y20" s="43"/>
      <c r="Z20" s="44"/>
      <c r="AA20" s="197"/>
      <c r="AB20" s="199" ph="1"/>
      <c r="AC20" s="43"/>
      <c r="AD20" s="44"/>
      <c r="AE20" s="197"/>
      <c r="AF20" s="228"/>
      <c r="AG20" s="2"/>
    </row>
    <row r="21" spans="2:33" ht="24.95" customHeight="1">
      <c r="B21" s="195"/>
      <c r="C21" s="47"/>
      <c r="D21" s="48" ph="1"/>
      <c r="E21" s="49"/>
      <c r="F21" s="49"/>
      <c r="G21" s="47"/>
      <c r="H21" s="48" ph="1"/>
      <c r="I21" s="49"/>
      <c r="J21" s="50" t="s">
        <v>116</v>
      </c>
      <c r="K21" s="2"/>
      <c r="M21" s="195"/>
      <c r="N21" s="47"/>
      <c r="O21" s="48" ph="1"/>
      <c r="P21" s="49"/>
      <c r="Q21" s="49"/>
      <c r="R21" s="47"/>
      <c r="S21" s="48" ph="1"/>
      <c r="T21" s="49"/>
      <c r="U21" s="50" t="s">
        <v>116</v>
      </c>
      <c r="V21" s="2"/>
      <c r="X21" s="195"/>
      <c r="Y21" s="47"/>
      <c r="Z21" s="48" ph="1"/>
      <c r="AA21" s="49"/>
      <c r="AB21" s="49"/>
      <c r="AC21" s="47"/>
      <c r="AD21" s="48" ph="1"/>
      <c r="AE21" s="49"/>
      <c r="AF21" s="50" t="s">
        <v>116</v>
      </c>
      <c r="AG21" s="2"/>
    </row>
    <row r="22" spans="2:33" ht="24.95" customHeight="1">
      <c r="B22" s="193">
        <v>6</v>
      </c>
      <c r="C22" s="40"/>
      <c r="D22" s="41"/>
      <c r="E22" s="196"/>
      <c r="F22" s="198" t="s" ph="1">
        <v>117</v>
      </c>
      <c r="G22" s="40"/>
      <c r="H22" s="41"/>
      <c r="I22" s="196"/>
      <c r="J22" s="227"/>
      <c r="K22" s="51"/>
      <c r="M22" s="193">
        <v>6</v>
      </c>
      <c r="N22" s="40"/>
      <c r="O22" s="41"/>
      <c r="P22" s="196"/>
      <c r="Q22" s="198" t="s" ph="1">
        <v>117</v>
      </c>
      <c r="R22" s="40"/>
      <c r="S22" s="41"/>
      <c r="T22" s="196"/>
      <c r="U22" s="227"/>
      <c r="V22" s="51"/>
      <c r="X22" s="193">
        <v>6</v>
      </c>
      <c r="Y22" s="40"/>
      <c r="Z22" s="41"/>
      <c r="AA22" s="196"/>
      <c r="AB22" s="198" t="s" ph="1">
        <v>117</v>
      </c>
      <c r="AC22" s="40"/>
      <c r="AD22" s="41"/>
      <c r="AE22" s="196"/>
      <c r="AF22" s="227"/>
      <c r="AG22" s="51"/>
    </row>
    <row r="23" spans="2:33" ht="24.95" customHeight="1">
      <c r="B23" s="194"/>
      <c r="C23" s="43"/>
      <c r="D23" s="44"/>
      <c r="E23" s="197"/>
      <c r="F23" s="199" ph="1"/>
      <c r="G23" s="43"/>
      <c r="H23" s="44"/>
      <c r="I23" s="197"/>
      <c r="J23" s="228"/>
      <c r="K23" s="2"/>
      <c r="M23" s="194"/>
      <c r="N23" s="43"/>
      <c r="O23" s="44"/>
      <c r="P23" s="197"/>
      <c r="Q23" s="199" ph="1"/>
      <c r="R23" s="43"/>
      <c r="S23" s="44"/>
      <c r="T23" s="197"/>
      <c r="U23" s="228"/>
      <c r="V23" s="2"/>
      <c r="X23" s="194"/>
      <c r="Y23" s="43"/>
      <c r="Z23" s="44"/>
      <c r="AA23" s="197"/>
      <c r="AB23" s="199" ph="1"/>
      <c r="AC23" s="43"/>
      <c r="AD23" s="44"/>
      <c r="AE23" s="197"/>
      <c r="AF23" s="228"/>
      <c r="AG23" s="2"/>
    </row>
    <row r="24" spans="2:33" ht="24.95" customHeight="1">
      <c r="B24" s="195"/>
      <c r="C24" s="47"/>
      <c r="D24" s="48" ph="1"/>
      <c r="E24" s="49"/>
      <c r="F24" s="49"/>
      <c r="G24" s="47"/>
      <c r="H24" s="48" ph="1"/>
      <c r="I24" s="49"/>
      <c r="J24" s="50" t="s">
        <v>116</v>
      </c>
      <c r="K24" s="2"/>
      <c r="M24" s="195"/>
      <c r="N24" s="47"/>
      <c r="O24" s="48" ph="1"/>
      <c r="P24" s="49"/>
      <c r="Q24" s="49"/>
      <c r="R24" s="47"/>
      <c r="S24" s="48" ph="1"/>
      <c r="T24" s="49"/>
      <c r="U24" s="50" t="s">
        <v>116</v>
      </c>
      <c r="V24" s="2"/>
      <c r="X24" s="195"/>
      <c r="Y24" s="47"/>
      <c r="Z24" s="48" ph="1"/>
      <c r="AA24" s="49"/>
      <c r="AB24" s="49"/>
      <c r="AC24" s="47"/>
      <c r="AD24" s="48" ph="1"/>
      <c r="AE24" s="49"/>
      <c r="AF24" s="50" t="s">
        <v>116</v>
      </c>
      <c r="AG24" s="2"/>
    </row>
    <row r="25" spans="2:33" ht="24.95" customHeight="1">
      <c r="B25" s="193">
        <v>7</v>
      </c>
      <c r="C25" s="40"/>
      <c r="D25" s="41"/>
      <c r="E25" s="196"/>
      <c r="F25" s="198" t="s" ph="1">
        <v>117</v>
      </c>
      <c r="G25" s="40"/>
      <c r="H25" s="41"/>
      <c r="I25" s="196"/>
      <c r="J25" s="227"/>
      <c r="K25" s="2"/>
      <c r="M25" s="193">
        <v>7</v>
      </c>
      <c r="N25" s="40"/>
      <c r="O25" s="41"/>
      <c r="P25" s="196"/>
      <c r="Q25" s="198" t="s" ph="1">
        <v>117</v>
      </c>
      <c r="R25" s="40"/>
      <c r="S25" s="41"/>
      <c r="T25" s="196"/>
      <c r="U25" s="227"/>
      <c r="V25" s="2"/>
      <c r="X25" s="193">
        <v>7</v>
      </c>
      <c r="Y25" s="40"/>
      <c r="Z25" s="41"/>
      <c r="AA25" s="196"/>
      <c r="AB25" s="198" t="s" ph="1">
        <v>117</v>
      </c>
      <c r="AC25" s="40"/>
      <c r="AD25" s="41"/>
      <c r="AE25" s="196"/>
      <c r="AF25" s="227"/>
      <c r="AG25" s="2"/>
    </row>
    <row r="26" spans="2:33" ht="24.95" customHeight="1">
      <c r="B26" s="194"/>
      <c r="C26" s="43"/>
      <c r="D26" s="44"/>
      <c r="E26" s="197"/>
      <c r="F26" s="199" ph="1"/>
      <c r="G26" s="43"/>
      <c r="H26" s="44"/>
      <c r="I26" s="197"/>
      <c r="J26" s="228"/>
      <c r="K26" s="2"/>
      <c r="M26" s="194"/>
      <c r="N26" s="43"/>
      <c r="O26" s="44"/>
      <c r="P26" s="197"/>
      <c r="Q26" s="199" ph="1"/>
      <c r="R26" s="43"/>
      <c r="S26" s="44"/>
      <c r="T26" s="197"/>
      <c r="U26" s="228"/>
      <c r="V26" s="2"/>
      <c r="X26" s="194"/>
      <c r="Y26" s="43"/>
      <c r="Z26" s="44"/>
      <c r="AA26" s="197"/>
      <c r="AB26" s="199" ph="1"/>
      <c r="AC26" s="43"/>
      <c r="AD26" s="44"/>
      <c r="AE26" s="197"/>
      <c r="AF26" s="228"/>
      <c r="AG26" s="2"/>
    </row>
    <row r="27" spans="2:33" ht="24.95" customHeight="1">
      <c r="B27" s="195"/>
      <c r="C27" s="47"/>
      <c r="D27" s="48" ph="1"/>
      <c r="E27" s="49"/>
      <c r="F27" s="49"/>
      <c r="G27" s="47"/>
      <c r="H27" s="48" ph="1"/>
      <c r="I27" s="49"/>
      <c r="J27" s="50" t="s">
        <v>116</v>
      </c>
      <c r="K27" s="2"/>
      <c r="M27" s="195"/>
      <c r="N27" s="47"/>
      <c r="O27" s="48" ph="1"/>
      <c r="P27" s="49"/>
      <c r="Q27" s="49"/>
      <c r="R27" s="47"/>
      <c r="S27" s="48" ph="1"/>
      <c r="T27" s="49"/>
      <c r="U27" s="50" t="s">
        <v>116</v>
      </c>
      <c r="V27" s="2"/>
      <c r="X27" s="195"/>
      <c r="Y27" s="47"/>
      <c r="Z27" s="48" ph="1"/>
      <c r="AA27" s="49"/>
      <c r="AB27" s="49"/>
      <c r="AC27" s="47"/>
      <c r="AD27" s="48" ph="1"/>
      <c r="AE27" s="49"/>
      <c r="AF27" s="50" t="s">
        <v>116</v>
      </c>
      <c r="AG27" s="2"/>
    </row>
    <row r="28" spans="2:33" ht="24.95" customHeight="1">
      <c r="B28" s="193">
        <v>8</v>
      </c>
      <c r="C28" s="40"/>
      <c r="D28" s="41"/>
      <c r="E28" s="196"/>
      <c r="F28" s="198" t="s" ph="1">
        <v>117</v>
      </c>
      <c r="G28" s="40"/>
      <c r="H28" s="41"/>
      <c r="I28" s="196"/>
      <c r="J28" s="227"/>
      <c r="K28" s="51"/>
      <c r="M28" s="193">
        <v>8</v>
      </c>
      <c r="N28" s="40"/>
      <c r="O28" s="41"/>
      <c r="P28" s="196"/>
      <c r="Q28" s="198" t="s" ph="1">
        <v>117</v>
      </c>
      <c r="R28" s="40"/>
      <c r="S28" s="41"/>
      <c r="T28" s="196"/>
      <c r="U28" s="227"/>
      <c r="V28" s="51"/>
      <c r="X28" s="193">
        <v>8</v>
      </c>
      <c r="Y28" s="40"/>
      <c r="Z28" s="41"/>
      <c r="AA28" s="196"/>
      <c r="AB28" s="198" t="s" ph="1">
        <v>117</v>
      </c>
      <c r="AC28" s="40"/>
      <c r="AD28" s="41"/>
      <c r="AE28" s="196"/>
      <c r="AF28" s="227"/>
      <c r="AG28" s="51"/>
    </row>
    <row r="29" spans="2:33" ht="24.95" customHeight="1">
      <c r="B29" s="194"/>
      <c r="C29" s="43"/>
      <c r="D29" s="44"/>
      <c r="E29" s="197"/>
      <c r="F29" s="199" ph="1"/>
      <c r="G29" s="43"/>
      <c r="H29" s="44"/>
      <c r="I29" s="197"/>
      <c r="J29" s="228"/>
      <c r="K29" s="2"/>
      <c r="M29" s="194"/>
      <c r="N29" s="43"/>
      <c r="O29" s="44"/>
      <c r="P29" s="197"/>
      <c r="Q29" s="199" ph="1"/>
      <c r="R29" s="43"/>
      <c r="S29" s="44"/>
      <c r="T29" s="197"/>
      <c r="U29" s="228"/>
      <c r="V29" s="2"/>
      <c r="X29" s="194"/>
      <c r="Y29" s="43"/>
      <c r="Z29" s="44"/>
      <c r="AA29" s="197"/>
      <c r="AB29" s="199" ph="1"/>
      <c r="AC29" s="43"/>
      <c r="AD29" s="44"/>
      <c r="AE29" s="197"/>
      <c r="AF29" s="228"/>
      <c r="AG29" s="2"/>
    </row>
    <row r="30" spans="2:33" ht="24.95" customHeight="1">
      <c r="B30" s="195"/>
      <c r="C30" s="47"/>
      <c r="D30" s="48" ph="1"/>
      <c r="E30" s="49"/>
      <c r="F30" s="49"/>
      <c r="G30" s="47"/>
      <c r="H30" s="48" ph="1"/>
      <c r="I30" s="49"/>
      <c r="J30" s="50" t="s">
        <v>116</v>
      </c>
      <c r="K30" s="2"/>
      <c r="M30" s="195"/>
      <c r="N30" s="47"/>
      <c r="O30" s="48" ph="1"/>
      <c r="P30" s="49"/>
      <c r="Q30" s="49"/>
      <c r="R30" s="47"/>
      <c r="S30" s="48" ph="1"/>
      <c r="T30" s="49"/>
      <c r="U30" s="50" t="s">
        <v>116</v>
      </c>
      <c r="V30" s="2"/>
      <c r="X30" s="195"/>
      <c r="Y30" s="47"/>
      <c r="Z30" s="48" ph="1"/>
      <c r="AA30" s="49"/>
      <c r="AB30" s="49"/>
      <c r="AC30" s="47"/>
      <c r="AD30" s="48" ph="1"/>
      <c r="AE30" s="49"/>
      <c r="AF30" s="50" t="s">
        <v>116</v>
      </c>
      <c r="AG30" s="2"/>
    </row>
    <row r="31" spans="2:33" ht="24.95" customHeight="1">
      <c r="F31" s="1" ph="1"/>
      <c r="Q31" s="1" ph="1"/>
      <c r="AB31" s="1" ph="1"/>
    </row>
    <row r="32" spans="2:33" ht="24.95" customHeight="1">
      <c r="D32" s="1" ph="1"/>
      <c r="H32" s="1" ph="1"/>
      <c r="O32" s="1" ph="1"/>
      <c r="S32" s="1" ph="1"/>
      <c r="Z32" s="1" ph="1"/>
      <c r="AD32" s="1" ph="1"/>
    </row>
    <row r="33" spans="4:30" ht="24.95" customHeight="1">
      <c r="F33" s="1" ph="1"/>
      <c r="Q33" s="1" ph="1"/>
      <c r="AB33" s="1" ph="1"/>
    </row>
    <row r="34" spans="4:30" ht="24.95" customHeight="1">
      <c r="D34" s="1" ph="1"/>
      <c r="H34" s="1" ph="1"/>
      <c r="O34" s="1" ph="1"/>
      <c r="S34" s="1" ph="1"/>
      <c r="Z34" s="1" ph="1"/>
      <c r="AD34" s="1" ph="1"/>
    </row>
    <row r="35" spans="4:30" ht="24.95" customHeight="1">
      <c r="F35" s="1" ph="1"/>
      <c r="Q35" s="1" ph="1"/>
      <c r="AB35" s="1" ph="1"/>
    </row>
    <row r="36" spans="4:30" ht="24.95" customHeight="1">
      <c r="F36" s="1" ph="1"/>
      <c r="Q36" s="1" ph="1"/>
      <c r="AB36" s="1" ph="1"/>
    </row>
    <row r="37" spans="4:30" ht="24.95" customHeight="1">
      <c r="D37" s="1" ph="1"/>
      <c r="H37" s="1" ph="1"/>
      <c r="O37" s="1" ph="1"/>
      <c r="S37" s="1" ph="1"/>
      <c r="Z37" s="1" ph="1"/>
      <c r="AD37" s="1" ph="1"/>
    </row>
    <row r="38" spans="4:30" ht="24.95" customHeight="1">
      <c r="F38" s="1" ph="1"/>
      <c r="Q38" s="1" ph="1"/>
      <c r="AB38" s="1" ph="1"/>
    </row>
    <row r="39" spans="4:30" ht="24.95" customHeight="1">
      <c r="D39" s="1" ph="1"/>
      <c r="H39" s="1" ph="1"/>
      <c r="O39" s="1" ph="1"/>
      <c r="S39" s="1" ph="1"/>
      <c r="Z39" s="1" ph="1"/>
      <c r="AD39" s="1" ph="1"/>
    </row>
  </sheetData>
  <mergeCells count="144">
    <mergeCell ref="AB25:AB26"/>
    <mergeCell ref="AE25:AE26"/>
    <mergeCell ref="AF25:AF26"/>
    <mergeCell ref="AE28:AE29"/>
    <mergeCell ref="AF28:AF29"/>
    <mergeCell ref="AA28:AA29"/>
    <mergeCell ref="AB28:AB29"/>
    <mergeCell ref="M28:M30"/>
    <mergeCell ref="P28:P29"/>
    <mergeCell ref="Q28:Q29"/>
    <mergeCell ref="T28:T29"/>
    <mergeCell ref="U28:U29"/>
    <mergeCell ref="X28:X30"/>
    <mergeCell ref="B28:B30"/>
    <mergeCell ref="E28:E29"/>
    <mergeCell ref="X19:X21"/>
    <mergeCell ref="B19:B21"/>
    <mergeCell ref="E19:E20"/>
    <mergeCell ref="F19:F20"/>
    <mergeCell ref="I19:I20"/>
    <mergeCell ref="J19:J20"/>
    <mergeCell ref="AE22:AE23"/>
    <mergeCell ref="B25:B27"/>
    <mergeCell ref="E25:E26"/>
    <mergeCell ref="F25:F26"/>
    <mergeCell ref="I25:I26"/>
    <mergeCell ref="J25:J26"/>
    <mergeCell ref="M25:M27"/>
    <mergeCell ref="P25:P26"/>
    <mergeCell ref="Q25:Q26"/>
    <mergeCell ref="T25:T26"/>
    <mergeCell ref="F28:F29"/>
    <mergeCell ref="I28:I29"/>
    <mergeCell ref="J28:J29"/>
    <mergeCell ref="U25:U26"/>
    <mergeCell ref="X25:X27"/>
    <mergeCell ref="AA25:AA26"/>
    <mergeCell ref="AF22:AF23"/>
    <mergeCell ref="Q22:Q23"/>
    <mergeCell ref="T22:T23"/>
    <mergeCell ref="U22:U23"/>
    <mergeCell ref="X22:X24"/>
    <mergeCell ref="AA22:AA23"/>
    <mergeCell ref="AB22:AB23"/>
    <mergeCell ref="B22:B24"/>
    <mergeCell ref="E22:E23"/>
    <mergeCell ref="F22:F23"/>
    <mergeCell ref="I22:I23"/>
    <mergeCell ref="J22:J23"/>
    <mergeCell ref="M22:M24"/>
    <mergeCell ref="P22:P23"/>
    <mergeCell ref="U16:U17"/>
    <mergeCell ref="X16:X18"/>
    <mergeCell ref="AA16:AA17"/>
    <mergeCell ref="AB16:AB17"/>
    <mergeCell ref="AE16:AE17"/>
    <mergeCell ref="AF16:AF17"/>
    <mergeCell ref="AE19:AE20"/>
    <mergeCell ref="AF19:AF20"/>
    <mergeCell ref="B16:B18"/>
    <mergeCell ref="E16:E17"/>
    <mergeCell ref="F16:F17"/>
    <mergeCell ref="I16:I17"/>
    <mergeCell ref="J16:J17"/>
    <mergeCell ref="M16:M18"/>
    <mergeCell ref="P16:P17"/>
    <mergeCell ref="Q16:Q17"/>
    <mergeCell ref="T16:T17"/>
    <mergeCell ref="AA19:AA20"/>
    <mergeCell ref="AB19:AB20"/>
    <mergeCell ref="M19:M21"/>
    <mergeCell ref="P19:P20"/>
    <mergeCell ref="Q19:Q20"/>
    <mergeCell ref="T19:T20"/>
    <mergeCell ref="U19:U20"/>
    <mergeCell ref="AE13:AE14"/>
    <mergeCell ref="AF13:AF14"/>
    <mergeCell ref="Q13:Q14"/>
    <mergeCell ref="T13:T14"/>
    <mergeCell ref="U13:U14"/>
    <mergeCell ref="X13:X15"/>
    <mergeCell ref="AA13:AA14"/>
    <mergeCell ref="AB13:AB14"/>
    <mergeCell ref="B13:B15"/>
    <mergeCell ref="E13:E14"/>
    <mergeCell ref="F13:F14"/>
    <mergeCell ref="I13:I14"/>
    <mergeCell ref="J13:J14"/>
    <mergeCell ref="M13:M15"/>
    <mergeCell ref="P13:P14"/>
    <mergeCell ref="M10:M12"/>
    <mergeCell ref="P10:P11"/>
    <mergeCell ref="Q10:Q11"/>
    <mergeCell ref="T10:T11"/>
    <mergeCell ref="U10:U11"/>
    <mergeCell ref="X10:X12"/>
    <mergeCell ref="B10:B12"/>
    <mergeCell ref="E10:E11"/>
    <mergeCell ref="F10:F11"/>
    <mergeCell ref="I10:I11"/>
    <mergeCell ref="J10:J11"/>
    <mergeCell ref="AF7:AF8"/>
    <mergeCell ref="AE10:AE11"/>
    <mergeCell ref="AF10:AF11"/>
    <mergeCell ref="T4:T6"/>
    <mergeCell ref="X4:X6"/>
    <mergeCell ref="AA4:AA6"/>
    <mergeCell ref="AB4:AB6"/>
    <mergeCell ref="AE4:AE6"/>
    <mergeCell ref="AA10:AA11"/>
    <mergeCell ref="AB10:AB11"/>
    <mergeCell ref="M7:M9"/>
    <mergeCell ref="P7:P8"/>
    <mergeCell ref="U7:U8"/>
    <mergeCell ref="X7:X9"/>
    <mergeCell ref="AA7:AA8"/>
    <mergeCell ref="AB7:AB8"/>
    <mergeCell ref="AE7:AE8"/>
    <mergeCell ref="Q7:Q8"/>
    <mergeCell ref="T7:T8"/>
    <mergeCell ref="B7:B9"/>
    <mergeCell ref="E7:E8"/>
    <mergeCell ref="F7:F8"/>
    <mergeCell ref="J5:J6"/>
    <mergeCell ref="U5:U6"/>
    <mergeCell ref="AF5:AF6"/>
    <mergeCell ref="Q4:Q6"/>
    <mergeCell ref="B1:J1"/>
    <mergeCell ref="M1:U1"/>
    <mergeCell ref="X1:AF1"/>
    <mergeCell ref="C2:J2"/>
    <mergeCell ref="N2:U2"/>
    <mergeCell ref="Y2:AF2"/>
    <mergeCell ref="B3:J3"/>
    <mergeCell ref="M3:U3"/>
    <mergeCell ref="X3:AF3"/>
    <mergeCell ref="B4:B6"/>
    <mergeCell ref="E4:E6"/>
    <mergeCell ref="F4:F6"/>
    <mergeCell ref="I4:I6"/>
    <mergeCell ref="M4:M6"/>
    <mergeCell ref="P4:P6"/>
    <mergeCell ref="I7:I8"/>
    <mergeCell ref="J7:J8"/>
  </mergeCells>
  <phoneticPr fontId="7"/>
  <dataValidations count="1">
    <dataValidation imeMode="disabled" allowBlank="1" showInputMessage="1" showErrorMessage="1" sqref="C6:D6 C30:D30 G18:H18 G12:H12 G15:H15 C21:D21 C24:D24 C27:D27 G6:H6 G30:H30 C18:D18 C15:D15 G21:H21 G24:H24 G27:H27 N6:O6 N9:O9 N30:O30 N12:O12 N15:O15 N18:O18 N21:O21 N24:O24 N27:O27 R6:S6 C12:D12 R30:S30 R12:S12 R15:S15 R18:S18 R21:S21 R24:S24 R27:S27 Y6:Z6 Y30:Z30 Y12:Z12 Y15:Z15 Y18:Z18 Y21:Z21 Y24:Z24 Y27:Z27 AC6:AD6 C9:D9 AC30:AD30 AC12:AD12 AC15:AD15 AC18:AD18 AC21:AD21 AC24:AD24 AC27:AD27 G9:H9 Y9:Z9 R9:S9 AC9:AD9" xr:uid="{00000000-0002-0000-0300-000000000000}"/>
  </dataValidations>
  <printOptions horizontalCentered="1"/>
  <pageMargins left="0.39370078740157483" right="0.39370078740157483" top="0.39370078740157483" bottom="0.23622047244094491" header="0.27559055118110237" footer="0.15748031496062992"/>
  <pageSetup paperSize="9" scale="91" fitToWidth="2"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FF"/>
  </sheetPr>
  <dimension ref="A1:DD39"/>
  <sheetViews>
    <sheetView showGridLines="0" zoomScale="70" zoomScaleNormal="70" workbookViewId="0"/>
  </sheetViews>
  <sheetFormatPr defaultColWidth="9" defaultRowHeight="24.95" customHeight="1"/>
  <cols>
    <col min="1" max="1" width="3.5" style="1" customWidth="1"/>
    <col min="2" max="2" width="4.875" style="1" customWidth="1"/>
    <col min="3" max="4" width="14.875" style="1" customWidth="1"/>
    <col min="5" max="6" width="4.875" style="1" customWidth="1"/>
    <col min="7" max="8" width="14.875" style="1" customWidth="1"/>
    <col min="9" max="9" width="4.875" style="1" customWidth="1"/>
    <col min="10" max="10" width="19.125" style="1" customWidth="1"/>
    <col min="11" max="12" width="3.75" style="1" customWidth="1"/>
    <col min="13" max="13" width="4.875" style="1" customWidth="1"/>
    <col min="14" max="15" width="14.875" style="1" customWidth="1"/>
    <col min="16" max="17" width="4.875" style="1" customWidth="1"/>
    <col min="18" max="19" width="14.875" style="1" customWidth="1"/>
    <col min="20" max="20" width="4.875" style="1" customWidth="1"/>
    <col min="21" max="21" width="19.125" style="1" customWidth="1"/>
    <col min="22" max="23" width="3.75" style="1" customWidth="1"/>
    <col min="24" max="24" width="4.875" style="1" customWidth="1"/>
    <col min="25" max="26" width="14.875" style="1" customWidth="1"/>
    <col min="27" max="28" width="4.875" style="1" customWidth="1"/>
    <col min="29" max="30" width="14.875" style="1" customWidth="1"/>
    <col min="31" max="31" width="4.875" style="1" customWidth="1"/>
    <col min="32" max="32" width="19.125" style="1" customWidth="1"/>
    <col min="33" max="33" width="3.75" style="1" customWidth="1"/>
    <col min="34" max="16384" width="9" style="1"/>
  </cols>
  <sheetData>
    <row r="1" spans="1:108" ht="24.95" customHeight="1">
      <c r="A1" s="3"/>
      <c r="B1" s="205" t="s">
        <v>153</v>
      </c>
      <c r="C1" s="205"/>
      <c r="D1" s="205"/>
      <c r="E1" s="205"/>
      <c r="F1" s="205"/>
      <c r="G1" s="205"/>
      <c r="H1" s="205"/>
      <c r="I1" s="205"/>
      <c r="J1" s="205"/>
      <c r="K1" s="3"/>
      <c r="L1" s="3"/>
      <c r="M1" s="205" t="s">
        <v>153</v>
      </c>
      <c r="N1" s="205"/>
      <c r="O1" s="205"/>
      <c r="P1" s="205"/>
      <c r="Q1" s="205"/>
      <c r="R1" s="205"/>
      <c r="S1" s="205"/>
      <c r="T1" s="205"/>
      <c r="U1" s="205"/>
      <c r="V1" s="3"/>
      <c r="W1" s="3"/>
      <c r="X1" s="205" t="s">
        <v>153</v>
      </c>
      <c r="Y1" s="205"/>
      <c r="Z1" s="205"/>
      <c r="AA1" s="205"/>
      <c r="AB1" s="205"/>
      <c r="AC1" s="205"/>
      <c r="AD1" s="205"/>
      <c r="AE1" s="205"/>
      <c r="AF1" s="205"/>
      <c r="AG1" s="3"/>
    </row>
    <row r="2" spans="1:108" s="37" customFormat="1" ht="24.95" customHeight="1">
      <c r="B2" s="38" t="s">
        <v>93</v>
      </c>
      <c r="C2" s="206" t="s">
        <v>207</v>
      </c>
      <c r="D2" s="207"/>
      <c r="E2" s="207"/>
      <c r="F2" s="207"/>
      <c r="G2" s="207"/>
      <c r="H2" s="207"/>
      <c r="I2" s="207"/>
      <c r="J2" s="208"/>
      <c r="K2" s="39"/>
      <c r="M2" s="38" t="s">
        <v>93</v>
      </c>
      <c r="N2" s="209" t="str">
        <f>C2</f>
        <v>第３７回東海小学生バドミントン選手権大会　岐阜県予選会（個人戦）要項</v>
      </c>
      <c r="O2" s="207"/>
      <c r="P2" s="207"/>
      <c r="Q2" s="207"/>
      <c r="R2" s="207"/>
      <c r="S2" s="207"/>
      <c r="T2" s="207"/>
      <c r="U2" s="208"/>
      <c r="V2" s="39"/>
      <c r="X2" s="38" t="s">
        <v>93</v>
      </c>
      <c r="Y2" s="209" t="str">
        <f>N2</f>
        <v>第３７回東海小学生バドミントン選手権大会　岐阜県予選会（個人戦）要項</v>
      </c>
      <c r="Z2" s="207"/>
      <c r="AA2" s="207"/>
      <c r="AB2" s="207"/>
      <c r="AC2" s="207"/>
      <c r="AD2" s="207"/>
      <c r="AE2" s="207"/>
      <c r="AF2" s="208"/>
      <c r="AG2" s="39"/>
    </row>
    <row r="3" spans="1:108" s="37" customFormat="1" ht="24.95" customHeight="1">
      <c r="B3" s="230" t="s">
        <v>162</v>
      </c>
      <c r="C3" s="231"/>
      <c r="D3" s="231"/>
      <c r="E3" s="231"/>
      <c r="F3" s="231"/>
      <c r="G3" s="231"/>
      <c r="H3" s="231"/>
      <c r="I3" s="231"/>
      <c r="J3" s="231"/>
      <c r="K3" s="39"/>
      <c r="M3" s="230" t="s">
        <v>163</v>
      </c>
      <c r="N3" s="231"/>
      <c r="O3" s="231"/>
      <c r="P3" s="231"/>
      <c r="Q3" s="231"/>
      <c r="R3" s="231"/>
      <c r="S3" s="231"/>
      <c r="T3" s="231"/>
      <c r="U3" s="231"/>
      <c r="V3" s="39"/>
      <c r="X3" s="230" t="s">
        <v>164</v>
      </c>
      <c r="Y3" s="231"/>
      <c r="Z3" s="231"/>
      <c r="AA3" s="231"/>
      <c r="AB3" s="231"/>
      <c r="AC3" s="231"/>
      <c r="AD3" s="231"/>
      <c r="AE3" s="231"/>
      <c r="AF3" s="231"/>
      <c r="AG3" s="39"/>
    </row>
    <row r="4" spans="1:108" ht="24.95" customHeight="1">
      <c r="B4" s="212" t="s">
        <v>92</v>
      </c>
      <c r="C4" s="40" t="s">
        <v>157</v>
      </c>
      <c r="D4" s="41" t="s">
        <v>158</v>
      </c>
      <c r="E4" s="215" t="s">
        <v>118</v>
      </c>
      <c r="F4" s="218" t="s">
        <v>117</v>
      </c>
      <c r="G4" s="40" t="s">
        <v>157</v>
      </c>
      <c r="H4" s="41" t="s">
        <v>158</v>
      </c>
      <c r="I4" s="215" t="s">
        <v>118</v>
      </c>
      <c r="J4" s="42" t="s">
        <v>90</v>
      </c>
      <c r="K4" s="2"/>
      <c r="M4" s="221" t="s">
        <v>92</v>
      </c>
      <c r="N4" s="40" t="s">
        <v>157</v>
      </c>
      <c r="O4" s="41" t="s">
        <v>158</v>
      </c>
      <c r="P4" s="224" t="s">
        <v>118</v>
      </c>
      <c r="Q4" s="202" t="s">
        <v>117</v>
      </c>
      <c r="R4" s="40" t="s">
        <v>157</v>
      </c>
      <c r="S4" s="41" t="s">
        <v>158</v>
      </c>
      <c r="T4" s="224" t="s">
        <v>118</v>
      </c>
      <c r="U4" s="42" t="s">
        <v>90</v>
      </c>
      <c r="V4" s="2"/>
      <c r="X4" s="221" t="s">
        <v>92</v>
      </c>
      <c r="Y4" s="40" t="s">
        <v>157</v>
      </c>
      <c r="Z4" s="41" t="s">
        <v>158</v>
      </c>
      <c r="AA4" s="224" t="s">
        <v>118</v>
      </c>
      <c r="AB4" s="202" t="s">
        <v>117</v>
      </c>
      <c r="AC4" s="40" t="s">
        <v>157</v>
      </c>
      <c r="AD4" s="41" t="s">
        <v>158</v>
      </c>
      <c r="AE4" s="224" t="s">
        <v>118</v>
      </c>
      <c r="AF4" s="42" t="s">
        <v>90</v>
      </c>
      <c r="AG4" s="2"/>
      <c r="AI4" s="1" ph="1"/>
      <c r="AQ4" s="1" ph="1"/>
      <c r="AY4" s="1" ph="1"/>
      <c r="BG4" s="1" ph="1"/>
      <c r="BH4" s="1" ph="1"/>
      <c r="BI4" s="1" ph="1"/>
      <c r="BJ4" s="1" ph="1"/>
      <c r="BK4" s="1" ph="1"/>
      <c r="BL4" s="1" ph="1"/>
      <c r="BO4" s="1" ph="1"/>
      <c r="BW4" s="1" ph="1"/>
      <c r="CE4" s="1" ph="1"/>
      <c r="CM4" s="1" ph="1"/>
      <c r="CN4" s="1" ph="1"/>
      <c r="CO4" s="1" ph="1"/>
      <c r="CP4" s="1" ph="1"/>
      <c r="CQ4" s="1" ph="1"/>
      <c r="CR4" s="1" ph="1"/>
      <c r="CS4" s="1" ph="1"/>
      <c r="CT4" s="1" ph="1"/>
      <c r="CW4" s="1" ph="1"/>
      <c r="CX4" s="1" ph="1"/>
      <c r="CY4" s="1" ph="1"/>
      <c r="CZ4" s="1" ph="1"/>
      <c r="DA4" s="1" ph="1"/>
      <c r="DB4" s="1" ph="1"/>
      <c r="DC4" s="1" ph="1"/>
      <c r="DD4" s="1" ph="1"/>
    </row>
    <row r="5" spans="1:108" ht="24.95" customHeight="1">
      <c r="B5" s="213"/>
      <c r="C5" s="43" t="s">
        <v>159</v>
      </c>
      <c r="D5" s="44" t="s">
        <v>160</v>
      </c>
      <c r="E5" s="216"/>
      <c r="F5" s="219"/>
      <c r="G5" s="43" t="s">
        <v>159</v>
      </c>
      <c r="H5" s="44" t="s">
        <v>160</v>
      </c>
      <c r="I5" s="216"/>
      <c r="J5" s="200" t="s">
        <v>87</v>
      </c>
      <c r="K5" s="2"/>
      <c r="M5" s="222"/>
      <c r="N5" s="43" t="s">
        <v>159</v>
      </c>
      <c r="O5" s="44" t="s">
        <v>160</v>
      </c>
      <c r="P5" s="225"/>
      <c r="Q5" s="203"/>
      <c r="R5" s="43" t="s">
        <v>159</v>
      </c>
      <c r="S5" s="44" t="s">
        <v>160</v>
      </c>
      <c r="T5" s="225"/>
      <c r="U5" s="200" t="s">
        <v>87</v>
      </c>
      <c r="V5" s="2"/>
      <c r="X5" s="222"/>
      <c r="Y5" s="43" t="s">
        <v>159</v>
      </c>
      <c r="Z5" s="44" t="s">
        <v>160</v>
      </c>
      <c r="AA5" s="225"/>
      <c r="AB5" s="203"/>
      <c r="AC5" s="43" t="s">
        <v>159</v>
      </c>
      <c r="AD5" s="44" t="s">
        <v>160</v>
      </c>
      <c r="AE5" s="225"/>
      <c r="AF5" s="200" t="s">
        <v>87</v>
      </c>
      <c r="AG5" s="2"/>
      <c r="AI5" s="1" ph="1"/>
      <c r="AQ5" s="1" ph="1"/>
      <c r="AY5" s="1" ph="1"/>
      <c r="BG5" s="1" ph="1"/>
      <c r="BH5" s="1" ph="1"/>
      <c r="BI5" s="1" ph="1"/>
      <c r="BJ5" s="1" ph="1"/>
      <c r="BK5" s="1" ph="1"/>
      <c r="BL5" s="1" ph="1"/>
      <c r="BO5" s="1" ph="1"/>
      <c r="BW5" s="1" ph="1"/>
      <c r="CE5" s="1" ph="1"/>
      <c r="CM5" s="1" ph="1"/>
      <c r="CN5" s="1" ph="1"/>
      <c r="CO5" s="1" ph="1"/>
      <c r="CP5" s="1" ph="1"/>
      <c r="CQ5" s="1" ph="1"/>
      <c r="CR5" s="1" ph="1"/>
      <c r="CS5" s="1" ph="1"/>
      <c r="CT5" s="1" ph="1"/>
      <c r="CW5" s="1" ph="1"/>
      <c r="CX5" s="1" ph="1"/>
      <c r="CY5" s="1" ph="1"/>
      <c r="CZ5" s="1" ph="1"/>
      <c r="DA5" s="1" ph="1"/>
      <c r="DB5" s="1" ph="1"/>
      <c r="DC5" s="1" ph="1"/>
      <c r="DD5" s="1" ph="1"/>
    </row>
    <row r="6" spans="1:108" ht="24.95" customHeight="1">
      <c r="B6" s="214"/>
      <c r="C6" s="45" t="s">
        <v>161</v>
      </c>
      <c r="D6" s="46" ph="1"/>
      <c r="E6" s="217"/>
      <c r="F6" s="220"/>
      <c r="G6" s="45" t="s">
        <v>161</v>
      </c>
      <c r="H6" s="46" ph="1"/>
      <c r="I6" s="217"/>
      <c r="J6" s="201"/>
      <c r="K6" s="2"/>
      <c r="M6" s="223"/>
      <c r="N6" s="45" t="s">
        <v>161</v>
      </c>
      <c r="O6" s="46" ph="1"/>
      <c r="P6" s="226"/>
      <c r="Q6" s="204"/>
      <c r="R6" s="45" t="s">
        <v>161</v>
      </c>
      <c r="S6" s="46" ph="1"/>
      <c r="T6" s="226"/>
      <c r="U6" s="201"/>
      <c r="V6" s="2"/>
      <c r="X6" s="223"/>
      <c r="Y6" s="45" t="s">
        <v>161</v>
      </c>
      <c r="Z6" s="46" ph="1"/>
      <c r="AA6" s="226"/>
      <c r="AB6" s="204"/>
      <c r="AC6" s="45" t="s">
        <v>161</v>
      </c>
      <c r="AD6" s="46" ph="1"/>
      <c r="AE6" s="226"/>
      <c r="AF6" s="201"/>
      <c r="AG6" s="2"/>
    </row>
    <row r="7" spans="1:108" ht="24.95" customHeight="1">
      <c r="B7" s="193">
        <v>1</v>
      </c>
      <c r="C7" s="40"/>
      <c r="D7" s="41"/>
      <c r="E7" s="196"/>
      <c r="F7" s="198" t="s" ph="1">
        <v>117</v>
      </c>
      <c r="G7" s="40"/>
      <c r="H7" s="41"/>
      <c r="I7" s="196">
        <v>6</v>
      </c>
      <c r="J7" s="227"/>
      <c r="K7" s="2"/>
      <c r="M7" s="193">
        <v>1</v>
      </c>
      <c r="N7" s="40"/>
      <c r="O7" s="41"/>
      <c r="P7" s="196"/>
      <c r="Q7" s="198" t="s" ph="1">
        <v>117</v>
      </c>
      <c r="R7" s="40"/>
      <c r="S7" s="41"/>
      <c r="T7" s="196"/>
      <c r="U7" s="227"/>
      <c r="V7" s="2"/>
      <c r="X7" s="193">
        <v>1</v>
      </c>
      <c r="Y7" s="40"/>
      <c r="Z7" s="41"/>
      <c r="AA7" s="196"/>
      <c r="AB7" s="198" t="s" ph="1">
        <v>117</v>
      </c>
      <c r="AC7" s="40"/>
      <c r="AD7" s="41"/>
      <c r="AE7" s="196"/>
      <c r="AF7" s="227"/>
      <c r="AG7" s="2"/>
      <c r="AI7" s="1" ph="1"/>
      <c r="AQ7" s="1" ph="1"/>
      <c r="AY7" s="1" ph="1"/>
      <c r="BG7" s="1" ph="1"/>
      <c r="BH7" s="1" ph="1"/>
      <c r="BI7" s="1" ph="1"/>
      <c r="BJ7" s="1" ph="1"/>
      <c r="BK7" s="1" ph="1"/>
      <c r="BL7" s="1" ph="1"/>
      <c r="BO7" s="1" ph="1"/>
      <c r="BW7" s="1" ph="1"/>
      <c r="CE7" s="1" ph="1"/>
      <c r="CM7" s="1" ph="1"/>
      <c r="CN7" s="1" ph="1"/>
      <c r="CO7" s="1" ph="1"/>
      <c r="CP7" s="1" ph="1"/>
      <c r="CQ7" s="1" ph="1"/>
      <c r="CR7" s="1" ph="1"/>
      <c r="CS7" s="1" ph="1"/>
      <c r="CT7" s="1" ph="1"/>
      <c r="CW7" s="1" ph="1"/>
      <c r="CX7" s="1" ph="1"/>
      <c r="CY7" s="1" ph="1"/>
      <c r="CZ7" s="1" ph="1"/>
      <c r="DA7" s="1" ph="1"/>
      <c r="DB7" s="1" ph="1"/>
      <c r="DC7" s="1" ph="1"/>
      <c r="DD7" s="1" ph="1"/>
    </row>
    <row r="8" spans="1:108" ht="24.95" customHeight="1">
      <c r="B8" s="194"/>
      <c r="C8" s="43"/>
      <c r="D8" s="44"/>
      <c r="E8" s="197"/>
      <c r="F8" s="199" ph="1"/>
      <c r="G8" s="43"/>
      <c r="H8" s="44"/>
      <c r="I8" s="197"/>
      <c r="J8" s="228"/>
      <c r="K8" s="2"/>
      <c r="M8" s="194"/>
      <c r="N8" s="43"/>
      <c r="O8" s="44"/>
      <c r="P8" s="197"/>
      <c r="Q8" s="199" ph="1"/>
      <c r="R8" s="43"/>
      <c r="S8" s="44"/>
      <c r="T8" s="197"/>
      <c r="U8" s="228"/>
      <c r="V8" s="2"/>
      <c r="X8" s="194"/>
      <c r="Y8" s="43"/>
      <c r="Z8" s="44"/>
      <c r="AA8" s="197"/>
      <c r="AB8" s="199" ph="1"/>
      <c r="AC8" s="43"/>
      <c r="AD8" s="44"/>
      <c r="AE8" s="197"/>
      <c r="AF8" s="228"/>
      <c r="AG8" s="2"/>
      <c r="AI8" s="1" ph="1"/>
      <c r="AQ8" s="1" ph="1"/>
      <c r="AY8" s="1" ph="1"/>
      <c r="BG8" s="1" ph="1"/>
      <c r="BH8" s="1" ph="1"/>
      <c r="BI8" s="1" ph="1"/>
      <c r="BJ8" s="1" ph="1"/>
      <c r="BK8" s="1" ph="1"/>
      <c r="BL8" s="1" ph="1"/>
      <c r="BO8" s="1" ph="1"/>
      <c r="BW8" s="1" ph="1"/>
      <c r="CE8" s="1" ph="1"/>
      <c r="CM8" s="1" ph="1"/>
      <c r="CN8" s="1" ph="1"/>
      <c r="CO8" s="1" ph="1"/>
      <c r="CP8" s="1" ph="1"/>
      <c r="CQ8" s="1" ph="1"/>
      <c r="CR8" s="1" ph="1"/>
      <c r="CS8" s="1" ph="1"/>
      <c r="CT8" s="1" ph="1"/>
      <c r="CW8" s="1" ph="1"/>
      <c r="CX8" s="1" ph="1"/>
      <c r="CY8" s="1" ph="1"/>
      <c r="CZ8" s="1" ph="1"/>
      <c r="DA8" s="1" ph="1"/>
      <c r="DB8" s="1" ph="1"/>
      <c r="DC8" s="1" ph="1"/>
      <c r="DD8" s="1" ph="1"/>
    </row>
    <row r="9" spans="1:108" ht="24.95" customHeight="1">
      <c r="B9" s="195"/>
      <c r="C9" s="47"/>
      <c r="D9" s="48" ph="1"/>
      <c r="E9" s="49"/>
      <c r="F9" s="49"/>
      <c r="G9" s="47"/>
      <c r="H9" s="48" ph="1"/>
      <c r="I9" s="49"/>
      <c r="J9" s="50" t="s">
        <v>116</v>
      </c>
      <c r="K9" s="2"/>
      <c r="M9" s="195"/>
      <c r="N9" s="47"/>
      <c r="O9" s="48" ph="1"/>
      <c r="P9" s="49"/>
      <c r="Q9" s="49"/>
      <c r="R9" s="47"/>
      <c r="S9" s="48" ph="1"/>
      <c r="T9" s="49"/>
      <c r="U9" s="50" t="s">
        <v>116</v>
      </c>
      <c r="V9" s="2"/>
      <c r="X9" s="195"/>
      <c r="Y9" s="47"/>
      <c r="Z9" s="48" ph="1"/>
      <c r="AA9" s="49"/>
      <c r="AB9" s="49"/>
      <c r="AC9" s="47"/>
      <c r="AD9" s="48" ph="1"/>
      <c r="AE9" s="49"/>
      <c r="AF9" s="50" t="s">
        <v>116</v>
      </c>
      <c r="AG9" s="2"/>
      <c r="AI9" s="1" ph="1"/>
      <c r="AQ9" s="1" ph="1"/>
      <c r="AY9" s="1" ph="1"/>
      <c r="BG9" s="1" ph="1"/>
      <c r="BH9" s="1" ph="1"/>
      <c r="BI9" s="1" ph="1"/>
      <c r="BJ9" s="1" ph="1"/>
      <c r="BK9" s="1" ph="1"/>
      <c r="BL9" s="1" ph="1"/>
      <c r="BO9" s="1" ph="1"/>
      <c r="BW9" s="1" ph="1"/>
      <c r="CE9" s="1" ph="1"/>
      <c r="CM9" s="1" ph="1"/>
      <c r="CN9" s="1" ph="1"/>
      <c r="CO9" s="1" ph="1"/>
      <c r="CP9" s="1" ph="1"/>
      <c r="CQ9" s="1" ph="1"/>
      <c r="CR9" s="1" ph="1"/>
      <c r="CS9" s="1" ph="1"/>
      <c r="CT9" s="1" ph="1"/>
      <c r="CW9" s="1" ph="1"/>
      <c r="CX9" s="1" ph="1"/>
      <c r="CY9" s="1" ph="1"/>
      <c r="CZ9" s="1" ph="1"/>
      <c r="DA9" s="1" ph="1"/>
      <c r="DB9" s="1" ph="1"/>
      <c r="DC9" s="1" ph="1"/>
      <c r="DD9" s="1" ph="1"/>
    </row>
    <row r="10" spans="1:108" ht="24.95" customHeight="1">
      <c r="B10" s="193">
        <v>2</v>
      </c>
      <c r="C10" s="40"/>
      <c r="D10" s="41"/>
      <c r="E10" s="196"/>
      <c r="F10" s="198" t="s" ph="1">
        <v>117</v>
      </c>
      <c r="G10" s="40"/>
      <c r="H10" s="41"/>
      <c r="I10" s="196"/>
      <c r="J10" s="227"/>
      <c r="K10" s="51"/>
      <c r="M10" s="193">
        <v>2</v>
      </c>
      <c r="N10" s="40"/>
      <c r="O10" s="41"/>
      <c r="P10" s="196"/>
      <c r="Q10" s="198" t="s" ph="1">
        <v>117</v>
      </c>
      <c r="R10" s="40"/>
      <c r="S10" s="41"/>
      <c r="T10" s="196"/>
      <c r="U10" s="227"/>
      <c r="V10" s="51"/>
      <c r="X10" s="193">
        <v>2</v>
      </c>
      <c r="Y10" s="40"/>
      <c r="Z10" s="41"/>
      <c r="AA10" s="196"/>
      <c r="AB10" s="198" t="s" ph="1">
        <v>117</v>
      </c>
      <c r="AC10" s="40"/>
      <c r="AD10" s="41"/>
      <c r="AE10" s="196"/>
      <c r="AF10" s="227"/>
      <c r="AG10" s="51"/>
      <c r="AI10" s="1" ph="1"/>
      <c r="AQ10" s="1" ph="1"/>
      <c r="AY10" s="1" ph="1"/>
      <c r="BG10" s="1" ph="1"/>
      <c r="BH10" s="1" ph="1"/>
      <c r="BI10" s="1" ph="1"/>
      <c r="BJ10" s="1" ph="1"/>
      <c r="BK10" s="1" ph="1"/>
      <c r="BL10" s="1" ph="1"/>
      <c r="BO10" s="1" ph="1"/>
      <c r="BW10" s="1" ph="1"/>
      <c r="CE10" s="1" ph="1"/>
      <c r="CM10" s="1" ph="1"/>
      <c r="CN10" s="1" ph="1"/>
      <c r="CO10" s="1" ph="1"/>
      <c r="CP10" s="1" ph="1"/>
      <c r="CQ10" s="1" ph="1"/>
      <c r="CR10" s="1" ph="1"/>
      <c r="CS10" s="1" ph="1"/>
      <c r="CT10" s="1" ph="1"/>
      <c r="CW10" s="1" ph="1"/>
      <c r="CX10" s="1" ph="1"/>
      <c r="CY10" s="1" ph="1"/>
      <c r="CZ10" s="1" ph="1"/>
      <c r="DA10" s="1" ph="1"/>
      <c r="DB10" s="1" ph="1"/>
      <c r="DC10" s="1" ph="1"/>
      <c r="DD10" s="1" ph="1"/>
    </row>
    <row r="11" spans="1:108" ht="24.95" customHeight="1">
      <c r="B11" s="194"/>
      <c r="C11" s="43"/>
      <c r="D11" s="44"/>
      <c r="E11" s="197"/>
      <c r="F11" s="199" ph="1"/>
      <c r="G11" s="43"/>
      <c r="H11" s="44"/>
      <c r="I11" s="197"/>
      <c r="J11" s="228"/>
      <c r="K11" s="2"/>
      <c r="M11" s="194"/>
      <c r="N11" s="43"/>
      <c r="O11" s="44"/>
      <c r="P11" s="197"/>
      <c r="Q11" s="199" ph="1"/>
      <c r="R11" s="43"/>
      <c r="S11" s="44"/>
      <c r="T11" s="197"/>
      <c r="U11" s="228"/>
      <c r="V11" s="2"/>
      <c r="X11" s="194"/>
      <c r="Y11" s="43"/>
      <c r="Z11" s="44"/>
      <c r="AA11" s="197"/>
      <c r="AB11" s="199" ph="1"/>
      <c r="AC11" s="43"/>
      <c r="AD11" s="44"/>
      <c r="AE11" s="197"/>
      <c r="AF11" s="228"/>
      <c r="AG11" s="2"/>
      <c r="AI11" s="1" ph="1"/>
      <c r="AQ11" s="1" ph="1"/>
      <c r="AY11" s="1" ph="1"/>
      <c r="BG11" s="1" ph="1"/>
      <c r="BH11" s="1" ph="1"/>
      <c r="BI11" s="1" ph="1"/>
      <c r="BJ11" s="1" ph="1"/>
      <c r="BK11" s="1" ph="1"/>
      <c r="BL11" s="1" ph="1"/>
      <c r="BO11" s="1" ph="1"/>
      <c r="BW11" s="1" ph="1"/>
      <c r="CE11" s="1" ph="1"/>
      <c r="CM11" s="1" ph="1"/>
      <c r="CN11" s="1" ph="1"/>
      <c r="CO11" s="1" ph="1"/>
      <c r="CP11" s="1" ph="1"/>
      <c r="CQ11" s="1" ph="1"/>
      <c r="CR11" s="1" ph="1"/>
      <c r="CS11" s="1" ph="1"/>
      <c r="CT11" s="1" ph="1"/>
      <c r="CW11" s="1" ph="1"/>
      <c r="CX11" s="1" ph="1"/>
      <c r="CY11" s="1" ph="1"/>
      <c r="CZ11" s="1" ph="1"/>
      <c r="DA11" s="1" ph="1"/>
      <c r="DB11" s="1" ph="1"/>
      <c r="DC11" s="1" ph="1"/>
      <c r="DD11" s="1" ph="1"/>
    </row>
    <row r="12" spans="1:108" ht="24.95" customHeight="1">
      <c r="B12" s="195"/>
      <c r="C12" s="47"/>
      <c r="D12" s="48" ph="1"/>
      <c r="E12" s="49"/>
      <c r="F12" s="49"/>
      <c r="G12" s="47"/>
      <c r="H12" s="48" ph="1"/>
      <c r="I12" s="49"/>
      <c r="J12" s="50" t="s">
        <v>116</v>
      </c>
      <c r="K12" s="2"/>
      <c r="M12" s="195"/>
      <c r="N12" s="47"/>
      <c r="O12" s="48" ph="1"/>
      <c r="P12" s="49"/>
      <c r="Q12" s="49"/>
      <c r="R12" s="47"/>
      <c r="S12" s="48" ph="1"/>
      <c r="T12" s="49"/>
      <c r="U12" s="50" t="s">
        <v>116</v>
      </c>
      <c r="V12" s="2"/>
      <c r="X12" s="195"/>
      <c r="Y12" s="47"/>
      <c r="Z12" s="48" ph="1"/>
      <c r="AA12" s="49"/>
      <c r="AB12" s="49"/>
      <c r="AC12" s="47"/>
      <c r="AD12" s="48" ph="1"/>
      <c r="AE12" s="49"/>
      <c r="AF12" s="50" t="s">
        <v>116</v>
      </c>
      <c r="AG12" s="2"/>
      <c r="AI12" s="1" ph="1"/>
      <c r="AQ12" s="1" ph="1"/>
      <c r="AY12" s="1" ph="1"/>
      <c r="BG12" s="1" ph="1"/>
      <c r="BH12" s="1" ph="1"/>
      <c r="BI12" s="1" ph="1"/>
      <c r="BJ12" s="1" ph="1"/>
      <c r="BK12" s="1" ph="1"/>
      <c r="BL12" s="1" ph="1"/>
      <c r="BO12" s="1" ph="1"/>
      <c r="BW12" s="1" ph="1"/>
      <c r="CE12" s="1" ph="1"/>
      <c r="CM12" s="1" ph="1"/>
      <c r="CN12" s="1" ph="1"/>
      <c r="CO12" s="1" ph="1"/>
      <c r="CP12" s="1" ph="1"/>
      <c r="CQ12" s="1" ph="1"/>
      <c r="CR12" s="1" ph="1"/>
      <c r="CS12" s="1" ph="1"/>
      <c r="CT12" s="1" ph="1"/>
      <c r="CW12" s="1" ph="1"/>
      <c r="CX12" s="1" ph="1"/>
      <c r="CY12" s="1" ph="1"/>
      <c r="CZ12" s="1" ph="1"/>
      <c r="DA12" s="1" ph="1"/>
      <c r="DB12" s="1" ph="1"/>
      <c r="DC12" s="1" ph="1"/>
      <c r="DD12" s="1" ph="1"/>
    </row>
    <row r="13" spans="1:108" ht="24.95" customHeight="1">
      <c r="B13" s="193">
        <v>3</v>
      </c>
      <c r="C13" s="40"/>
      <c r="D13" s="41"/>
      <c r="E13" s="196"/>
      <c r="F13" s="198" t="s" ph="1">
        <v>117</v>
      </c>
      <c r="G13" s="40"/>
      <c r="H13" s="41"/>
      <c r="I13" s="196"/>
      <c r="J13" s="227"/>
      <c r="K13" s="2"/>
      <c r="M13" s="193">
        <v>3</v>
      </c>
      <c r="N13" s="40"/>
      <c r="O13" s="41"/>
      <c r="P13" s="196"/>
      <c r="Q13" s="198" t="s" ph="1">
        <v>117</v>
      </c>
      <c r="R13" s="40"/>
      <c r="S13" s="41"/>
      <c r="T13" s="196"/>
      <c r="U13" s="227"/>
      <c r="V13" s="2"/>
      <c r="X13" s="193">
        <v>3</v>
      </c>
      <c r="Y13" s="40"/>
      <c r="Z13" s="41"/>
      <c r="AA13" s="196"/>
      <c r="AB13" s="198" t="s" ph="1">
        <v>117</v>
      </c>
      <c r="AC13" s="40"/>
      <c r="AD13" s="41"/>
      <c r="AE13" s="196"/>
      <c r="AF13" s="227"/>
      <c r="AG13" s="2"/>
      <c r="AI13" s="1" ph="1"/>
      <c r="AQ13" s="1" ph="1"/>
      <c r="AY13" s="1" ph="1"/>
      <c r="BG13" s="1" ph="1"/>
      <c r="BH13" s="1" ph="1"/>
      <c r="BI13" s="1" ph="1"/>
      <c r="BJ13" s="1" ph="1"/>
      <c r="BK13" s="1" ph="1"/>
      <c r="BL13" s="1" ph="1"/>
      <c r="BO13" s="1" ph="1"/>
      <c r="BW13" s="1" ph="1"/>
      <c r="CE13" s="1" ph="1"/>
      <c r="CM13" s="1" ph="1"/>
      <c r="CN13" s="1" ph="1"/>
      <c r="CO13" s="1" ph="1"/>
      <c r="CP13" s="1" ph="1"/>
      <c r="CQ13" s="1" ph="1"/>
      <c r="CR13" s="1" ph="1"/>
      <c r="CS13" s="1" ph="1"/>
      <c r="CT13" s="1" ph="1"/>
      <c r="CW13" s="1" ph="1"/>
      <c r="CX13" s="1" ph="1"/>
      <c r="CY13" s="1" ph="1"/>
      <c r="CZ13" s="1" ph="1"/>
      <c r="DA13" s="1" ph="1"/>
      <c r="DB13" s="1" ph="1"/>
      <c r="DC13" s="1" ph="1"/>
      <c r="DD13" s="1" ph="1"/>
    </row>
    <row r="14" spans="1:108" ht="24.95" customHeight="1">
      <c r="B14" s="194"/>
      <c r="C14" s="43"/>
      <c r="D14" s="44"/>
      <c r="E14" s="197"/>
      <c r="F14" s="199" ph="1"/>
      <c r="G14" s="43"/>
      <c r="H14" s="44"/>
      <c r="I14" s="197"/>
      <c r="J14" s="228"/>
      <c r="K14" s="2"/>
      <c r="M14" s="194"/>
      <c r="N14" s="43"/>
      <c r="O14" s="44"/>
      <c r="P14" s="197"/>
      <c r="Q14" s="199" ph="1"/>
      <c r="R14" s="43"/>
      <c r="S14" s="44"/>
      <c r="T14" s="197"/>
      <c r="U14" s="228"/>
      <c r="V14" s="2"/>
      <c r="X14" s="194"/>
      <c r="Y14" s="43"/>
      <c r="Z14" s="44"/>
      <c r="AA14" s="197"/>
      <c r="AB14" s="199" ph="1"/>
      <c r="AC14" s="43"/>
      <c r="AD14" s="44"/>
      <c r="AE14" s="197"/>
      <c r="AF14" s="228"/>
      <c r="AG14" s="2"/>
      <c r="AI14" s="1" ph="1"/>
      <c r="AQ14" s="1" ph="1"/>
      <c r="AY14" s="1" ph="1"/>
      <c r="BG14" s="1" ph="1"/>
      <c r="BH14" s="1" ph="1"/>
      <c r="BI14" s="1" ph="1"/>
      <c r="BJ14" s="1" ph="1"/>
      <c r="BK14" s="1" ph="1"/>
      <c r="BL14" s="1" ph="1"/>
      <c r="BO14" s="1" ph="1"/>
      <c r="BW14" s="1" ph="1"/>
      <c r="CE14" s="1" ph="1"/>
      <c r="CM14" s="1" ph="1"/>
      <c r="CN14" s="1" ph="1"/>
      <c r="CO14" s="1" ph="1"/>
      <c r="CP14" s="1" ph="1"/>
      <c r="CQ14" s="1" ph="1"/>
      <c r="CR14" s="1" ph="1"/>
      <c r="CS14" s="1" ph="1"/>
      <c r="CT14" s="1" ph="1"/>
      <c r="CW14" s="1" ph="1"/>
      <c r="CX14" s="1" ph="1"/>
      <c r="CY14" s="1" ph="1"/>
      <c r="CZ14" s="1" ph="1"/>
      <c r="DA14" s="1" ph="1"/>
      <c r="DB14" s="1" ph="1"/>
      <c r="DC14" s="1" ph="1"/>
      <c r="DD14" s="1" ph="1"/>
    </row>
    <row r="15" spans="1:108" ht="24.95" customHeight="1">
      <c r="B15" s="195"/>
      <c r="C15" s="47"/>
      <c r="D15" s="48" ph="1"/>
      <c r="E15" s="49"/>
      <c r="F15" s="49"/>
      <c r="G15" s="47"/>
      <c r="H15" s="48" ph="1"/>
      <c r="I15" s="49"/>
      <c r="J15" s="50" t="s">
        <v>116</v>
      </c>
      <c r="K15" s="2"/>
      <c r="M15" s="195"/>
      <c r="N15" s="47"/>
      <c r="O15" s="48" ph="1"/>
      <c r="P15" s="49"/>
      <c r="Q15" s="49"/>
      <c r="R15" s="47"/>
      <c r="S15" s="48" ph="1"/>
      <c r="T15" s="49"/>
      <c r="U15" s="50" t="s">
        <v>116</v>
      </c>
      <c r="V15" s="2"/>
      <c r="X15" s="195"/>
      <c r="Y15" s="47"/>
      <c r="Z15" s="48" ph="1"/>
      <c r="AA15" s="49"/>
      <c r="AB15" s="49"/>
      <c r="AC15" s="47"/>
      <c r="AD15" s="48" ph="1"/>
      <c r="AE15" s="49"/>
      <c r="AF15" s="50" t="s">
        <v>116</v>
      </c>
      <c r="AG15" s="2"/>
    </row>
    <row r="16" spans="1:108" ht="24.95" customHeight="1">
      <c r="B16" s="193">
        <v>4</v>
      </c>
      <c r="C16" s="40"/>
      <c r="D16" s="41"/>
      <c r="E16" s="196"/>
      <c r="F16" s="198" t="s" ph="1">
        <v>117</v>
      </c>
      <c r="G16" s="40"/>
      <c r="H16" s="41"/>
      <c r="I16" s="196"/>
      <c r="J16" s="227"/>
      <c r="K16" s="51"/>
      <c r="M16" s="193">
        <v>4</v>
      </c>
      <c r="N16" s="40"/>
      <c r="O16" s="41"/>
      <c r="P16" s="196"/>
      <c r="Q16" s="198" t="s" ph="1">
        <v>117</v>
      </c>
      <c r="R16" s="40"/>
      <c r="S16" s="41"/>
      <c r="T16" s="196"/>
      <c r="U16" s="227"/>
      <c r="V16" s="51"/>
      <c r="X16" s="193">
        <v>4</v>
      </c>
      <c r="Y16" s="40"/>
      <c r="Z16" s="41"/>
      <c r="AA16" s="196"/>
      <c r="AB16" s="198" t="s" ph="1">
        <v>117</v>
      </c>
      <c r="AC16" s="40"/>
      <c r="AD16" s="41"/>
      <c r="AE16" s="196"/>
      <c r="AF16" s="227"/>
      <c r="AG16" s="51"/>
    </row>
    <row r="17" spans="2:33" ht="24.95" customHeight="1">
      <c r="B17" s="194"/>
      <c r="C17" s="43"/>
      <c r="D17" s="44"/>
      <c r="E17" s="197"/>
      <c r="F17" s="199" ph="1"/>
      <c r="G17" s="43"/>
      <c r="H17" s="44"/>
      <c r="I17" s="197"/>
      <c r="J17" s="228"/>
      <c r="K17" s="2"/>
      <c r="M17" s="194"/>
      <c r="N17" s="43"/>
      <c r="O17" s="44"/>
      <c r="P17" s="197"/>
      <c r="Q17" s="199" ph="1"/>
      <c r="R17" s="43"/>
      <c r="S17" s="44"/>
      <c r="T17" s="197"/>
      <c r="U17" s="228"/>
      <c r="V17" s="2"/>
      <c r="X17" s="194"/>
      <c r="Y17" s="43"/>
      <c r="Z17" s="44"/>
      <c r="AA17" s="197"/>
      <c r="AB17" s="199" ph="1"/>
      <c r="AC17" s="43"/>
      <c r="AD17" s="44"/>
      <c r="AE17" s="197"/>
      <c r="AF17" s="228"/>
      <c r="AG17" s="2"/>
    </row>
    <row r="18" spans="2:33" ht="24.95" customHeight="1">
      <c r="B18" s="195"/>
      <c r="C18" s="47"/>
      <c r="D18" s="48" ph="1"/>
      <c r="E18" s="49"/>
      <c r="F18" s="49"/>
      <c r="G18" s="47"/>
      <c r="H18" s="48" ph="1"/>
      <c r="I18" s="49"/>
      <c r="J18" s="50" t="s">
        <v>116</v>
      </c>
      <c r="K18" s="2"/>
      <c r="M18" s="195"/>
      <c r="N18" s="47"/>
      <c r="O18" s="48" ph="1"/>
      <c r="P18" s="49"/>
      <c r="Q18" s="49"/>
      <c r="R18" s="47"/>
      <c r="S18" s="48" ph="1"/>
      <c r="T18" s="49"/>
      <c r="U18" s="50" t="s">
        <v>116</v>
      </c>
      <c r="V18" s="2"/>
      <c r="X18" s="195"/>
      <c r="Y18" s="47"/>
      <c r="Z18" s="48" ph="1"/>
      <c r="AA18" s="49"/>
      <c r="AB18" s="49"/>
      <c r="AC18" s="47"/>
      <c r="AD18" s="48" ph="1"/>
      <c r="AE18" s="49"/>
      <c r="AF18" s="50" t="s">
        <v>116</v>
      </c>
      <c r="AG18" s="2"/>
    </row>
    <row r="19" spans="2:33" ht="24.95" customHeight="1">
      <c r="B19" s="193">
        <v>5</v>
      </c>
      <c r="C19" s="40"/>
      <c r="D19" s="41"/>
      <c r="E19" s="196"/>
      <c r="F19" s="198" t="s" ph="1">
        <v>117</v>
      </c>
      <c r="G19" s="40"/>
      <c r="H19" s="41"/>
      <c r="I19" s="196"/>
      <c r="J19" s="227"/>
      <c r="K19" s="2"/>
      <c r="M19" s="193">
        <v>5</v>
      </c>
      <c r="N19" s="40"/>
      <c r="O19" s="41"/>
      <c r="P19" s="196"/>
      <c r="Q19" s="198" t="s" ph="1">
        <v>117</v>
      </c>
      <c r="R19" s="40"/>
      <c r="S19" s="41"/>
      <c r="T19" s="196"/>
      <c r="U19" s="227"/>
      <c r="V19" s="2"/>
      <c r="X19" s="193">
        <v>5</v>
      </c>
      <c r="Y19" s="40"/>
      <c r="Z19" s="41"/>
      <c r="AA19" s="196"/>
      <c r="AB19" s="198" t="s" ph="1">
        <v>117</v>
      </c>
      <c r="AC19" s="40"/>
      <c r="AD19" s="41"/>
      <c r="AE19" s="196"/>
      <c r="AF19" s="227"/>
      <c r="AG19" s="2"/>
    </row>
    <row r="20" spans="2:33" ht="24.95" customHeight="1">
      <c r="B20" s="194"/>
      <c r="C20" s="43"/>
      <c r="D20" s="44"/>
      <c r="E20" s="197"/>
      <c r="F20" s="199" ph="1"/>
      <c r="G20" s="43"/>
      <c r="H20" s="44"/>
      <c r="I20" s="197"/>
      <c r="J20" s="228"/>
      <c r="K20" s="2"/>
      <c r="M20" s="194"/>
      <c r="N20" s="43"/>
      <c r="O20" s="44"/>
      <c r="P20" s="197"/>
      <c r="Q20" s="199" ph="1"/>
      <c r="R20" s="43"/>
      <c r="S20" s="44"/>
      <c r="T20" s="197"/>
      <c r="U20" s="228"/>
      <c r="V20" s="2"/>
      <c r="X20" s="194"/>
      <c r="Y20" s="43"/>
      <c r="Z20" s="44"/>
      <c r="AA20" s="197"/>
      <c r="AB20" s="199" ph="1"/>
      <c r="AC20" s="43"/>
      <c r="AD20" s="44"/>
      <c r="AE20" s="197"/>
      <c r="AF20" s="228"/>
      <c r="AG20" s="2"/>
    </row>
    <row r="21" spans="2:33" ht="24.95" customHeight="1">
      <c r="B21" s="195"/>
      <c r="C21" s="47"/>
      <c r="D21" s="48" ph="1"/>
      <c r="E21" s="49"/>
      <c r="F21" s="49"/>
      <c r="G21" s="47"/>
      <c r="H21" s="48" ph="1"/>
      <c r="I21" s="49"/>
      <c r="J21" s="50" t="s">
        <v>116</v>
      </c>
      <c r="K21" s="2"/>
      <c r="M21" s="195"/>
      <c r="N21" s="47"/>
      <c r="O21" s="48" ph="1"/>
      <c r="P21" s="49"/>
      <c r="Q21" s="49"/>
      <c r="R21" s="47"/>
      <c r="S21" s="48" ph="1"/>
      <c r="T21" s="49"/>
      <c r="U21" s="50" t="s">
        <v>116</v>
      </c>
      <c r="V21" s="2"/>
      <c r="X21" s="195"/>
      <c r="Y21" s="47"/>
      <c r="Z21" s="48" ph="1"/>
      <c r="AA21" s="49"/>
      <c r="AB21" s="49"/>
      <c r="AC21" s="47"/>
      <c r="AD21" s="48" ph="1"/>
      <c r="AE21" s="49"/>
      <c r="AF21" s="50" t="s">
        <v>116</v>
      </c>
      <c r="AG21" s="2"/>
    </row>
    <row r="22" spans="2:33" ht="24.95" customHeight="1">
      <c r="B22" s="193">
        <v>6</v>
      </c>
      <c r="C22" s="40"/>
      <c r="D22" s="41"/>
      <c r="E22" s="196"/>
      <c r="F22" s="198" t="s" ph="1">
        <v>117</v>
      </c>
      <c r="G22" s="40"/>
      <c r="H22" s="41"/>
      <c r="I22" s="196"/>
      <c r="J22" s="227"/>
      <c r="K22" s="51"/>
      <c r="M22" s="193">
        <v>6</v>
      </c>
      <c r="N22" s="40"/>
      <c r="O22" s="41"/>
      <c r="P22" s="196"/>
      <c r="Q22" s="198" t="s" ph="1">
        <v>117</v>
      </c>
      <c r="R22" s="40"/>
      <c r="S22" s="41"/>
      <c r="T22" s="196"/>
      <c r="U22" s="227"/>
      <c r="V22" s="51"/>
      <c r="X22" s="193">
        <v>6</v>
      </c>
      <c r="Y22" s="40"/>
      <c r="Z22" s="41"/>
      <c r="AA22" s="196"/>
      <c r="AB22" s="198" t="s" ph="1">
        <v>117</v>
      </c>
      <c r="AC22" s="40"/>
      <c r="AD22" s="41"/>
      <c r="AE22" s="196"/>
      <c r="AF22" s="227"/>
      <c r="AG22" s="51"/>
    </row>
    <row r="23" spans="2:33" ht="24.95" customHeight="1">
      <c r="B23" s="194"/>
      <c r="C23" s="43"/>
      <c r="D23" s="44"/>
      <c r="E23" s="197"/>
      <c r="F23" s="199" ph="1"/>
      <c r="G23" s="43"/>
      <c r="H23" s="44"/>
      <c r="I23" s="197"/>
      <c r="J23" s="228"/>
      <c r="K23" s="2"/>
      <c r="M23" s="194"/>
      <c r="N23" s="43"/>
      <c r="O23" s="44"/>
      <c r="P23" s="197"/>
      <c r="Q23" s="199" ph="1"/>
      <c r="R23" s="43"/>
      <c r="S23" s="44"/>
      <c r="T23" s="197"/>
      <c r="U23" s="228"/>
      <c r="V23" s="2"/>
      <c r="X23" s="194"/>
      <c r="Y23" s="43"/>
      <c r="Z23" s="44"/>
      <c r="AA23" s="197"/>
      <c r="AB23" s="199" ph="1"/>
      <c r="AC23" s="43"/>
      <c r="AD23" s="44"/>
      <c r="AE23" s="197"/>
      <c r="AF23" s="228"/>
      <c r="AG23" s="2"/>
    </row>
    <row r="24" spans="2:33" ht="24.95" customHeight="1">
      <c r="B24" s="195"/>
      <c r="C24" s="47"/>
      <c r="D24" s="48" ph="1"/>
      <c r="E24" s="49"/>
      <c r="F24" s="49"/>
      <c r="G24" s="47"/>
      <c r="H24" s="48" ph="1"/>
      <c r="I24" s="49"/>
      <c r="J24" s="50" t="s">
        <v>116</v>
      </c>
      <c r="K24" s="2"/>
      <c r="M24" s="195"/>
      <c r="N24" s="47"/>
      <c r="O24" s="48" ph="1"/>
      <c r="P24" s="49"/>
      <c r="Q24" s="49"/>
      <c r="R24" s="47"/>
      <c r="S24" s="48" ph="1"/>
      <c r="T24" s="49"/>
      <c r="U24" s="50" t="s">
        <v>116</v>
      </c>
      <c r="V24" s="2"/>
      <c r="X24" s="195"/>
      <c r="Y24" s="47"/>
      <c r="Z24" s="48" ph="1"/>
      <c r="AA24" s="49"/>
      <c r="AB24" s="49"/>
      <c r="AC24" s="47"/>
      <c r="AD24" s="48" ph="1"/>
      <c r="AE24" s="49"/>
      <c r="AF24" s="50" t="s">
        <v>116</v>
      </c>
      <c r="AG24" s="2"/>
    </row>
    <row r="25" spans="2:33" ht="24.95" customHeight="1">
      <c r="B25" s="193">
        <v>7</v>
      </c>
      <c r="C25" s="40"/>
      <c r="D25" s="41"/>
      <c r="E25" s="196"/>
      <c r="F25" s="198" t="s" ph="1">
        <v>117</v>
      </c>
      <c r="G25" s="40"/>
      <c r="H25" s="41"/>
      <c r="I25" s="196"/>
      <c r="J25" s="227"/>
      <c r="K25" s="2"/>
      <c r="M25" s="193">
        <v>7</v>
      </c>
      <c r="N25" s="40"/>
      <c r="O25" s="41"/>
      <c r="P25" s="196"/>
      <c r="Q25" s="198" t="s" ph="1">
        <v>117</v>
      </c>
      <c r="R25" s="40"/>
      <c r="S25" s="41"/>
      <c r="T25" s="196"/>
      <c r="U25" s="227"/>
      <c r="V25" s="2"/>
      <c r="X25" s="193">
        <v>7</v>
      </c>
      <c r="Y25" s="40"/>
      <c r="Z25" s="41"/>
      <c r="AA25" s="196"/>
      <c r="AB25" s="198" t="s" ph="1">
        <v>117</v>
      </c>
      <c r="AC25" s="40"/>
      <c r="AD25" s="41"/>
      <c r="AE25" s="196"/>
      <c r="AF25" s="227"/>
      <c r="AG25" s="2"/>
    </row>
    <row r="26" spans="2:33" ht="24.95" customHeight="1">
      <c r="B26" s="194"/>
      <c r="C26" s="43"/>
      <c r="D26" s="44"/>
      <c r="E26" s="197"/>
      <c r="F26" s="199" ph="1"/>
      <c r="G26" s="43"/>
      <c r="H26" s="44"/>
      <c r="I26" s="197"/>
      <c r="J26" s="228"/>
      <c r="K26" s="2"/>
      <c r="M26" s="194"/>
      <c r="N26" s="43"/>
      <c r="O26" s="44"/>
      <c r="P26" s="197"/>
      <c r="Q26" s="199" ph="1"/>
      <c r="R26" s="43"/>
      <c r="S26" s="44"/>
      <c r="T26" s="197"/>
      <c r="U26" s="228"/>
      <c r="V26" s="2"/>
      <c r="X26" s="194"/>
      <c r="Y26" s="43"/>
      <c r="Z26" s="44"/>
      <c r="AA26" s="197"/>
      <c r="AB26" s="199" ph="1"/>
      <c r="AC26" s="43"/>
      <c r="AD26" s="44"/>
      <c r="AE26" s="197"/>
      <c r="AF26" s="228"/>
      <c r="AG26" s="2"/>
    </row>
    <row r="27" spans="2:33" ht="24.95" customHeight="1">
      <c r="B27" s="195"/>
      <c r="C27" s="47"/>
      <c r="D27" s="48" ph="1"/>
      <c r="E27" s="49"/>
      <c r="F27" s="49"/>
      <c r="G27" s="47"/>
      <c r="H27" s="48" ph="1"/>
      <c r="I27" s="49"/>
      <c r="J27" s="50" t="s">
        <v>116</v>
      </c>
      <c r="K27" s="2"/>
      <c r="M27" s="195"/>
      <c r="N27" s="47"/>
      <c r="O27" s="48" ph="1"/>
      <c r="P27" s="49"/>
      <c r="Q27" s="49"/>
      <c r="R27" s="47"/>
      <c r="S27" s="48" ph="1"/>
      <c r="T27" s="49"/>
      <c r="U27" s="50" t="s">
        <v>116</v>
      </c>
      <c r="V27" s="2"/>
      <c r="X27" s="195"/>
      <c r="Y27" s="47"/>
      <c r="Z27" s="48" ph="1"/>
      <c r="AA27" s="49"/>
      <c r="AB27" s="49"/>
      <c r="AC27" s="47"/>
      <c r="AD27" s="48" ph="1"/>
      <c r="AE27" s="49"/>
      <c r="AF27" s="50" t="s">
        <v>116</v>
      </c>
      <c r="AG27" s="2"/>
    </row>
    <row r="28" spans="2:33" ht="24.95" customHeight="1">
      <c r="B28" s="193">
        <v>8</v>
      </c>
      <c r="C28" s="40"/>
      <c r="D28" s="41"/>
      <c r="E28" s="196"/>
      <c r="F28" s="198" t="s" ph="1">
        <v>117</v>
      </c>
      <c r="G28" s="40"/>
      <c r="H28" s="41"/>
      <c r="I28" s="196"/>
      <c r="J28" s="227"/>
      <c r="K28" s="51"/>
      <c r="M28" s="193">
        <v>8</v>
      </c>
      <c r="N28" s="40"/>
      <c r="O28" s="41"/>
      <c r="P28" s="196"/>
      <c r="Q28" s="198" t="s" ph="1">
        <v>117</v>
      </c>
      <c r="R28" s="40"/>
      <c r="S28" s="41"/>
      <c r="T28" s="196"/>
      <c r="U28" s="227"/>
      <c r="V28" s="51"/>
      <c r="X28" s="193">
        <v>8</v>
      </c>
      <c r="Y28" s="40"/>
      <c r="Z28" s="41"/>
      <c r="AA28" s="196"/>
      <c r="AB28" s="198" t="s" ph="1">
        <v>117</v>
      </c>
      <c r="AC28" s="40"/>
      <c r="AD28" s="41"/>
      <c r="AE28" s="196"/>
      <c r="AF28" s="227"/>
      <c r="AG28" s="51"/>
    </row>
    <row r="29" spans="2:33" ht="24.95" customHeight="1">
      <c r="B29" s="194"/>
      <c r="C29" s="43"/>
      <c r="D29" s="44"/>
      <c r="E29" s="197"/>
      <c r="F29" s="199" ph="1"/>
      <c r="G29" s="43"/>
      <c r="H29" s="44"/>
      <c r="I29" s="197"/>
      <c r="J29" s="228"/>
      <c r="K29" s="2"/>
      <c r="M29" s="194"/>
      <c r="N29" s="43"/>
      <c r="O29" s="44"/>
      <c r="P29" s="197"/>
      <c r="Q29" s="199" ph="1"/>
      <c r="R29" s="43"/>
      <c r="S29" s="44"/>
      <c r="T29" s="197"/>
      <c r="U29" s="228"/>
      <c r="V29" s="2"/>
      <c r="X29" s="194"/>
      <c r="Y29" s="43"/>
      <c r="Z29" s="44"/>
      <c r="AA29" s="197"/>
      <c r="AB29" s="199" ph="1"/>
      <c r="AC29" s="43"/>
      <c r="AD29" s="44"/>
      <c r="AE29" s="197"/>
      <c r="AF29" s="228"/>
      <c r="AG29" s="2"/>
    </row>
    <row r="30" spans="2:33" ht="24.95" customHeight="1">
      <c r="B30" s="195"/>
      <c r="C30" s="47"/>
      <c r="D30" s="48" ph="1"/>
      <c r="E30" s="49"/>
      <c r="F30" s="49"/>
      <c r="G30" s="47"/>
      <c r="H30" s="48" ph="1"/>
      <c r="I30" s="49"/>
      <c r="J30" s="50" t="s">
        <v>116</v>
      </c>
      <c r="K30" s="2"/>
      <c r="M30" s="195"/>
      <c r="N30" s="47"/>
      <c r="O30" s="48" ph="1"/>
      <c r="P30" s="49"/>
      <c r="Q30" s="49"/>
      <c r="R30" s="47"/>
      <c r="S30" s="48" ph="1"/>
      <c r="T30" s="49"/>
      <c r="U30" s="50" t="s">
        <v>116</v>
      </c>
      <c r="V30" s="2"/>
      <c r="X30" s="195"/>
      <c r="Y30" s="47"/>
      <c r="Z30" s="48" ph="1"/>
      <c r="AA30" s="49"/>
      <c r="AB30" s="49"/>
      <c r="AC30" s="47"/>
      <c r="AD30" s="48" ph="1"/>
      <c r="AE30" s="49"/>
      <c r="AF30" s="50" t="s">
        <v>116</v>
      </c>
      <c r="AG30" s="2"/>
    </row>
    <row r="31" spans="2:33" ht="24.95" customHeight="1">
      <c r="D31" s="1" ph="1"/>
      <c r="H31" s="1" ph="1"/>
      <c r="O31" s="1" ph="1"/>
      <c r="S31" s="1" ph="1"/>
      <c r="Z31" s="1" ph="1"/>
      <c r="AD31" s="1" ph="1"/>
    </row>
    <row r="32" spans="2:33" ht="24.95" customHeight="1">
      <c r="F32" s="1" ph="1"/>
      <c r="Q32" s="1" ph="1"/>
      <c r="AB32" s="1" ph="1"/>
    </row>
    <row r="33" spans="4:30" ht="24.95" customHeight="1">
      <c r="F33" s="1" ph="1"/>
      <c r="Q33" s="1" ph="1"/>
      <c r="AB33" s="1" ph="1"/>
    </row>
    <row r="34" spans="4:30" ht="24.95" customHeight="1">
      <c r="D34" s="1" ph="1"/>
      <c r="H34" s="1" ph="1"/>
      <c r="O34" s="1" ph="1"/>
      <c r="S34" s="1" ph="1"/>
      <c r="Z34" s="1" ph="1"/>
      <c r="AD34" s="1" ph="1"/>
    </row>
    <row r="35" spans="4:30" ht="24.95" customHeight="1">
      <c r="F35" s="1" ph="1"/>
      <c r="Q35" s="1" ph="1"/>
      <c r="AB35" s="1" ph="1"/>
    </row>
    <row r="36" spans="4:30" ht="24.95" customHeight="1">
      <c r="F36" s="1" ph="1"/>
      <c r="Q36" s="1" ph="1"/>
      <c r="AB36" s="1" ph="1"/>
    </row>
    <row r="37" spans="4:30" ht="24.95" customHeight="1">
      <c r="D37" s="1" ph="1"/>
      <c r="H37" s="1" ph="1"/>
      <c r="O37" s="1" ph="1"/>
      <c r="S37" s="1" ph="1"/>
      <c r="Z37" s="1" ph="1"/>
      <c r="AD37" s="1" ph="1"/>
    </row>
    <row r="38" spans="4:30" ht="24.95" customHeight="1">
      <c r="D38" s="1" ph="1"/>
      <c r="H38" s="1" ph="1"/>
      <c r="O38" s="1" ph="1"/>
      <c r="S38" s="1" ph="1"/>
      <c r="Z38" s="1" ph="1"/>
      <c r="AD38" s="1" ph="1"/>
    </row>
    <row r="39" spans="4:30" ht="24.95" customHeight="1">
      <c r="F39" s="1" ph="1"/>
      <c r="Q39" s="1" ph="1"/>
      <c r="AB39" s="1" ph="1"/>
    </row>
  </sheetData>
  <mergeCells count="144">
    <mergeCell ref="AB25:AB26"/>
    <mergeCell ref="AE25:AE26"/>
    <mergeCell ref="AF25:AF26"/>
    <mergeCell ref="AE28:AE29"/>
    <mergeCell ref="AF28:AF29"/>
    <mergeCell ref="AA28:AA29"/>
    <mergeCell ref="AB28:AB29"/>
    <mergeCell ref="M28:M30"/>
    <mergeCell ref="P28:P29"/>
    <mergeCell ref="Q28:Q29"/>
    <mergeCell ref="T28:T29"/>
    <mergeCell ref="U28:U29"/>
    <mergeCell ref="X28:X30"/>
    <mergeCell ref="B28:B30"/>
    <mergeCell ref="E28:E29"/>
    <mergeCell ref="X19:X21"/>
    <mergeCell ref="B19:B21"/>
    <mergeCell ref="E19:E20"/>
    <mergeCell ref="F19:F20"/>
    <mergeCell ref="I19:I20"/>
    <mergeCell ref="J19:J20"/>
    <mergeCell ref="AE22:AE23"/>
    <mergeCell ref="B25:B27"/>
    <mergeCell ref="E25:E26"/>
    <mergeCell ref="F25:F26"/>
    <mergeCell ref="I25:I26"/>
    <mergeCell ref="J25:J26"/>
    <mergeCell ref="M25:M27"/>
    <mergeCell ref="P25:P26"/>
    <mergeCell ref="Q25:Q26"/>
    <mergeCell ref="T25:T26"/>
    <mergeCell ref="F28:F29"/>
    <mergeCell ref="I28:I29"/>
    <mergeCell ref="J28:J29"/>
    <mergeCell ref="U25:U26"/>
    <mergeCell ref="X25:X27"/>
    <mergeCell ref="AA25:AA26"/>
    <mergeCell ref="AF22:AF23"/>
    <mergeCell ref="Q22:Q23"/>
    <mergeCell ref="T22:T23"/>
    <mergeCell ref="U22:U23"/>
    <mergeCell ref="X22:X24"/>
    <mergeCell ref="AA22:AA23"/>
    <mergeCell ref="AB22:AB23"/>
    <mergeCell ref="B22:B24"/>
    <mergeCell ref="E22:E23"/>
    <mergeCell ref="F22:F23"/>
    <mergeCell ref="I22:I23"/>
    <mergeCell ref="J22:J23"/>
    <mergeCell ref="M22:M24"/>
    <mergeCell ref="P22:P23"/>
    <mergeCell ref="U16:U17"/>
    <mergeCell ref="X16:X18"/>
    <mergeCell ref="AA16:AA17"/>
    <mergeCell ref="AB16:AB17"/>
    <mergeCell ref="AE16:AE17"/>
    <mergeCell ref="AF16:AF17"/>
    <mergeCell ref="AE19:AE20"/>
    <mergeCell ref="AF19:AF20"/>
    <mergeCell ref="B16:B18"/>
    <mergeCell ref="E16:E17"/>
    <mergeCell ref="F16:F17"/>
    <mergeCell ref="I16:I17"/>
    <mergeCell ref="J16:J17"/>
    <mergeCell ref="M16:M18"/>
    <mergeCell ref="P16:P17"/>
    <mergeCell ref="Q16:Q17"/>
    <mergeCell ref="T16:T17"/>
    <mergeCell ref="AA19:AA20"/>
    <mergeCell ref="AB19:AB20"/>
    <mergeCell ref="M19:M21"/>
    <mergeCell ref="P19:P20"/>
    <mergeCell ref="Q19:Q20"/>
    <mergeCell ref="T19:T20"/>
    <mergeCell ref="U19:U20"/>
    <mergeCell ref="AE13:AE14"/>
    <mergeCell ref="AF13:AF14"/>
    <mergeCell ref="Q13:Q14"/>
    <mergeCell ref="T13:T14"/>
    <mergeCell ref="U13:U14"/>
    <mergeCell ref="X13:X15"/>
    <mergeCell ref="AA13:AA14"/>
    <mergeCell ref="AB13:AB14"/>
    <mergeCell ref="B13:B15"/>
    <mergeCell ref="E13:E14"/>
    <mergeCell ref="F13:F14"/>
    <mergeCell ref="I13:I14"/>
    <mergeCell ref="J13:J14"/>
    <mergeCell ref="M13:M15"/>
    <mergeCell ref="P13:P14"/>
    <mergeCell ref="M10:M12"/>
    <mergeCell ref="P10:P11"/>
    <mergeCell ref="Q10:Q11"/>
    <mergeCell ref="T10:T11"/>
    <mergeCell ref="U10:U11"/>
    <mergeCell ref="X10:X12"/>
    <mergeCell ref="B10:B12"/>
    <mergeCell ref="E10:E11"/>
    <mergeCell ref="F10:F11"/>
    <mergeCell ref="I10:I11"/>
    <mergeCell ref="J10:J11"/>
    <mergeCell ref="AF7:AF8"/>
    <mergeCell ref="AE10:AE11"/>
    <mergeCell ref="AF10:AF11"/>
    <mergeCell ref="T4:T6"/>
    <mergeCell ref="X4:X6"/>
    <mergeCell ref="AA4:AA6"/>
    <mergeCell ref="AB4:AB6"/>
    <mergeCell ref="AE4:AE6"/>
    <mergeCell ref="AA10:AA11"/>
    <mergeCell ref="AB10:AB11"/>
    <mergeCell ref="M7:M9"/>
    <mergeCell ref="P7:P8"/>
    <mergeCell ref="U7:U8"/>
    <mergeCell ref="X7:X9"/>
    <mergeCell ref="AA7:AA8"/>
    <mergeCell ref="AB7:AB8"/>
    <mergeCell ref="AE7:AE8"/>
    <mergeCell ref="Q7:Q8"/>
    <mergeCell ref="T7:T8"/>
    <mergeCell ref="B7:B9"/>
    <mergeCell ref="E7:E8"/>
    <mergeCell ref="F7:F8"/>
    <mergeCell ref="J5:J6"/>
    <mergeCell ref="U5:U6"/>
    <mergeCell ref="AF5:AF6"/>
    <mergeCell ref="Q4:Q6"/>
    <mergeCell ref="B1:J1"/>
    <mergeCell ref="M1:U1"/>
    <mergeCell ref="X1:AF1"/>
    <mergeCell ref="C2:J2"/>
    <mergeCell ref="N2:U2"/>
    <mergeCell ref="Y2:AF2"/>
    <mergeCell ref="B3:J3"/>
    <mergeCell ref="M3:U3"/>
    <mergeCell ref="X3:AF3"/>
    <mergeCell ref="B4:B6"/>
    <mergeCell ref="E4:E6"/>
    <mergeCell ref="F4:F6"/>
    <mergeCell ref="I4:I6"/>
    <mergeCell ref="M4:M6"/>
    <mergeCell ref="P4:P6"/>
    <mergeCell ref="I7:I8"/>
    <mergeCell ref="J7:J8"/>
  </mergeCells>
  <phoneticPr fontId="7"/>
  <dataValidations count="1">
    <dataValidation imeMode="disabled" allowBlank="1" showInputMessage="1" showErrorMessage="1" sqref="C6:D6 C30:D30 C12:D12 C15:D15 C18:D18 C21:D21 C24:D24 C27:D27 G6:H6 G30:H30 G12:H12 G15:H15 G18:H18 G21:H21 G24:H24 G27:H27 N6:O6 N30:O30 N12:O12 N15:O15 N18:O18 N21:O21 N24:O24 N27:O27 R6:S6 N9:O9 R30:S30 R12:S12 R15:S15 R18:S18 R21:S21 R24:S24 R27:S27 Y6:Z6 R9:S9 Y30:Z30 Y12:Z12 Y15:Z15 Y18:Z18 Y21:Z21 Y24:Z24 Y27:Z27 AC6:AD6 Y9:Z9 AC30:AD30 AC12:AD12 AC15:AD15 AC18:AD18 AC21:AD21 AC24:AD24 AC27:AD27 AC9:AD9 C9:D9 G9:H9" xr:uid="{00000000-0002-0000-0400-000000000000}"/>
  </dataValidations>
  <printOptions horizontalCentered="1"/>
  <pageMargins left="0.39370078740157483" right="0.39370078740157483" top="0.39370078740157483" bottom="0.23622047244094491" header="0.27559055118110237" footer="0.15748031496062992"/>
  <pageSetup paperSize="9" scale="91" fitToWidth="2"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sheetPr>
  <dimension ref="A1:CD34"/>
  <sheetViews>
    <sheetView showGridLines="0" zoomScale="70" zoomScaleNormal="70" workbookViewId="0"/>
  </sheetViews>
  <sheetFormatPr defaultColWidth="9" defaultRowHeight="23.1" customHeight="1"/>
  <cols>
    <col min="1" max="1" width="5.375" style="54" customWidth="1"/>
    <col min="2" max="4" width="5.625" style="54" customWidth="1"/>
    <col min="5" max="6" width="19.75" style="54" customWidth="1"/>
    <col min="7" max="7" width="19.25" style="54" customWidth="1"/>
    <col min="8" max="9" width="5.375" style="54" customWidth="1"/>
    <col min="10" max="12" width="5.625" style="54" customWidth="1"/>
    <col min="13" max="14" width="19.75" style="54" customWidth="1"/>
    <col min="15" max="15" width="19.25" style="54" customWidth="1"/>
    <col min="16" max="17" width="5.375" style="54" customWidth="1"/>
    <col min="18" max="20" width="5.625" style="54" customWidth="1"/>
    <col min="21" max="22" width="19.75" style="54" customWidth="1"/>
    <col min="23" max="23" width="19.25" style="54" customWidth="1"/>
    <col min="24" max="24" width="5.375" style="54" customWidth="1"/>
    <col min="25" max="16384" width="9" style="54"/>
  </cols>
  <sheetData>
    <row r="1" spans="1:82" ht="23.1" customHeight="1">
      <c r="A1" s="3"/>
      <c r="B1" s="205" t="s">
        <v>165</v>
      </c>
      <c r="C1" s="205"/>
      <c r="D1" s="205"/>
      <c r="E1" s="205"/>
      <c r="F1" s="205"/>
      <c r="G1" s="205"/>
      <c r="H1" s="3"/>
      <c r="I1" s="3"/>
      <c r="J1" s="205" t="s">
        <v>165</v>
      </c>
      <c r="K1" s="205"/>
      <c r="L1" s="205"/>
      <c r="M1" s="205"/>
      <c r="N1" s="205"/>
      <c r="O1" s="205"/>
      <c r="P1" s="3"/>
      <c r="Q1" s="3"/>
      <c r="R1" s="205" t="s">
        <v>165</v>
      </c>
      <c r="S1" s="205"/>
      <c r="T1" s="205"/>
      <c r="U1" s="205"/>
      <c r="V1" s="205"/>
      <c r="W1" s="205"/>
      <c r="X1" s="3"/>
    </row>
    <row r="2" spans="1:82" ht="23.1" customHeight="1">
      <c r="B2" s="238" t="s">
        <v>93</v>
      </c>
      <c r="C2" s="239"/>
      <c r="D2" s="240"/>
      <c r="E2" s="241" t="s">
        <v>207</v>
      </c>
      <c r="F2" s="242"/>
      <c r="G2" s="243"/>
      <c r="H2" s="51"/>
      <c r="J2" s="238" t="s">
        <v>93</v>
      </c>
      <c r="K2" s="239"/>
      <c r="L2" s="240"/>
      <c r="M2" s="241" t="str">
        <f>E2</f>
        <v>第３７回東海小学生バドミントン選手権大会　岐阜県予選会（個人戦）要項</v>
      </c>
      <c r="N2" s="242"/>
      <c r="O2" s="243"/>
      <c r="R2" s="238" t="s">
        <v>93</v>
      </c>
      <c r="S2" s="239"/>
      <c r="T2" s="240"/>
      <c r="U2" s="241" t="str">
        <f>M2</f>
        <v>第３７回東海小学生バドミントン選手権大会　岐阜県予選会（個人戦）要項</v>
      </c>
      <c r="V2" s="242"/>
      <c r="W2" s="243"/>
    </row>
    <row r="3" spans="1:82" ht="23.1" customHeight="1">
      <c r="B3" s="232" t="s">
        <v>154</v>
      </c>
      <c r="C3" s="233"/>
      <c r="D3" s="233"/>
      <c r="E3" s="233"/>
      <c r="F3" s="233"/>
      <c r="G3" s="234"/>
      <c r="H3" s="51"/>
      <c r="J3" s="235" t="s">
        <v>155</v>
      </c>
      <c r="K3" s="236"/>
      <c r="L3" s="236"/>
      <c r="M3" s="236"/>
      <c r="N3" s="236"/>
      <c r="O3" s="237"/>
      <c r="P3" s="55"/>
      <c r="Q3" s="55"/>
      <c r="R3" s="235" t="s">
        <v>156</v>
      </c>
      <c r="S3" s="236"/>
      <c r="T3" s="236"/>
      <c r="U3" s="236"/>
      <c r="V3" s="236"/>
      <c r="W3" s="237"/>
      <c r="X3" s="55"/>
    </row>
    <row r="4" spans="1:82" ht="23.1" customHeight="1">
      <c r="B4" s="212" t="s">
        <v>92</v>
      </c>
      <c r="C4" s="56" t="s">
        <v>91</v>
      </c>
      <c r="D4" s="56" t="s">
        <v>2</v>
      </c>
      <c r="E4" s="57" t="s">
        <v>157</v>
      </c>
      <c r="F4" s="58" t="s">
        <v>158</v>
      </c>
      <c r="G4" s="59" t="s">
        <v>161</v>
      </c>
      <c r="H4" s="51"/>
      <c r="J4" s="212" t="s">
        <v>92</v>
      </c>
      <c r="K4" s="56" t="s">
        <v>91</v>
      </c>
      <c r="L4" s="56" t="s">
        <v>2</v>
      </c>
      <c r="M4" s="57" t="s">
        <v>157</v>
      </c>
      <c r="N4" s="58" t="s">
        <v>158</v>
      </c>
      <c r="O4" s="60" t="s">
        <v>161</v>
      </c>
      <c r="P4" s="61"/>
      <c r="Q4" s="61"/>
      <c r="R4" s="212" t="s">
        <v>92</v>
      </c>
      <c r="S4" s="56" t="s">
        <v>91</v>
      </c>
      <c r="T4" s="56" t="s">
        <v>2</v>
      </c>
      <c r="U4" s="57" t="s">
        <v>157</v>
      </c>
      <c r="V4" s="58" t="s">
        <v>158</v>
      </c>
      <c r="W4" s="60" t="s">
        <v>161</v>
      </c>
      <c r="X4" s="61"/>
      <c r="AF4" s="54" ph="1"/>
      <c r="AN4" s="54" ph="1"/>
      <c r="AO4" s="54" ph="1"/>
      <c r="AX4" s="54" ph="1"/>
      <c r="BF4" s="54" ph="1"/>
      <c r="BN4" s="54" ph="1"/>
      <c r="BV4" s="54" ph="1"/>
      <c r="CD4" s="54" ph="1"/>
    </row>
    <row r="5" spans="1:82" ht="23.1" customHeight="1">
      <c r="B5" s="214"/>
      <c r="C5" s="62" t="s">
        <v>89</v>
      </c>
      <c r="D5" s="62" t="s">
        <v>88</v>
      </c>
      <c r="E5" s="63" t="s">
        <v>159</v>
      </c>
      <c r="F5" s="64" t="s">
        <v>160</v>
      </c>
      <c r="G5" s="65" t="s">
        <v>166</v>
      </c>
      <c r="H5" s="51"/>
      <c r="J5" s="214"/>
      <c r="K5" s="62" t="s">
        <v>89</v>
      </c>
      <c r="L5" s="62" t="s">
        <v>88</v>
      </c>
      <c r="M5" s="63" t="s">
        <v>159</v>
      </c>
      <c r="N5" s="64" t="s">
        <v>160</v>
      </c>
      <c r="O5" s="65" t="s">
        <v>166</v>
      </c>
      <c r="P5" s="61"/>
      <c r="Q5" s="61"/>
      <c r="R5" s="214"/>
      <c r="S5" s="62" t="s">
        <v>89</v>
      </c>
      <c r="T5" s="62" t="s">
        <v>88</v>
      </c>
      <c r="U5" s="63" t="s">
        <v>159</v>
      </c>
      <c r="V5" s="64" t="s">
        <v>160</v>
      </c>
      <c r="W5" s="65" t="s">
        <v>166</v>
      </c>
      <c r="X5" s="61"/>
    </row>
    <row r="6" spans="1:82" ht="23.1" customHeight="1">
      <c r="B6" s="244">
        <v>1</v>
      </c>
      <c r="C6" s="244"/>
      <c r="D6" s="246" t="s">
        <v>86</v>
      </c>
      <c r="E6" s="40"/>
      <c r="F6" s="41"/>
      <c r="G6" s="47"/>
      <c r="H6" s="51"/>
      <c r="I6" s="66"/>
      <c r="J6" s="244">
        <v>1</v>
      </c>
      <c r="K6" s="244"/>
      <c r="L6" s="246" t="s">
        <v>86</v>
      </c>
      <c r="M6" s="40"/>
      <c r="N6" s="41"/>
      <c r="O6" s="60"/>
      <c r="R6" s="244">
        <v>1</v>
      </c>
      <c r="S6" s="244"/>
      <c r="T6" s="246" t="s">
        <v>86</v>
      </c>
      <c r="U6" s="40"/>
      <c r="V6" s="41"/>
      <c r="W6" s="60"/>
      <c r="AF6" s="54" ph="1"/>
      <c r="AN6" s="54" ph="1"/>
      <c r="AO6" s="54" ph="1"/>
      <c r="AX6" s="54" ph="1"/>
      <c r="BF6" s="54" ph="1"/>
      <c r="BN6" s="54" ph="1"/>
      <c r="BV6" s="54" ph="1"/>
      <c r="CD6" s="54" ph="1"/>
    </row>
    <row r="7" spans="1:82" ht="23.1" customHeight="1">
      <c r="B7" s="245"/>
      <c r="C7" s="245"/>
      <c r="D7" s="247"/>
      <c r="E7" s="67"/>
      <c r="F7" s="68"/>
      <c r="G7" s="65"/>
      <c r="H7" s="36"/>
      <c r="I7" s="66"/>
      <c r="J7" s="245"/>
      <c r="K7" s="245"/>
      <c r="L7" s="247"/>
      <c r="M7" s="67"/>
      <c r="N7" s="68"/>
      <c r="O7" s="65"/>
      <c r="R7" s="245"/>
      <c r="S7" s="245"/>
      <c r="T7" s="247"/>
      <c r="U7" s="67"/>
      <c r="V7" s="68"/>
      <c r="W7" s="65"/>
      <c r="AX7" s="54" ph="1"/>
    </row>
    <row r="8" spans="1:82" ht="23.1" customHeight="1">
      <c r="B8" s="244">
        <v>2</v>
      </c>
      <c r="C8" s="244"/>
      <c r="D8" s="246" t="s">
        <v>86</v>
      </c>
      <c r="E8" s="40"/>
      <c r="F8" s="41"/>
      <c r="G8" s="69"/>
      <c r="H8" s="51"/>
      <c r="J8" s="244">
        <v>2</v>
      </c>
      <c r="K8" s="244"/>
      <c r="L8" s="246" t="s">
        <v>86</v>
      </c>
      <c r="M8" s="40"/>
      <c r="N8" s="41"/>
      <c r="O8" s="69"/>
      <c r="R8" s="244">
        <v>2</v>
      </c>
      <c r="S8" s="244"/>
      <c r="T8" s="246" t="s">
        <v>86</v>
      </c>
      <c r="U8" s="40"/>
      <c r="V8" s="41"/>
      <c r="W8" s="69"/>
      <c r="AF8" s="54" ph="1"/>
      <c r="AN8" s="54" ph="1"/>
      <c r="AO8" s="54" ph="1"/>
      <c r="AX8" s="54" ph="1"/>
      <c r="BF8" s="54" ph="1"/>
      <c r="BN8" s="54" ph="1"/>
      <c r="BV8" s="54" ph="1"/>
      <c r="CD8" s="54" ph="1"/>
    </row>
    <row r="9" spans="1:82" ht="23.1" customHeight="1">
      <c r="B9" s="245"/>
      <c r="C9" s="245"/>
      <c r="D9" s="247"/>
      <c r="E9" s="67"/>
      <c r="F9" s="68"/>
      <c r="G9" s="65"/>
      <c r="H9" s="51"/>
      <c r="J9" s="245"/>
      <c r="K9" s="245"/>
      <c r="L9" s="247"/>
      <c r="M9" s="67"/>
      <c r="N9" s="68"/>
      <c r="O9" s="65"/>
      <c r="R9" s="245"/>
      <c r="S9" s="245"/>
      <c r="T9" s="247"/>
      <c r="U9" s="67"/>
      <c r="V9" s="68"/>
      <c r="W9" s="65"/>
    </row>
    <row r="10" spans="1:82" ht="23.1" customHeight="1">
      <c r="B10" s="244">
        <v>3</v>
      </c>
      <c r="C10" s="244"/>
      <c r="D10" s="246" t="s">
        <v>86</v>
      </c>
      <c r="E10" s="40"/>
      <c r="F10" s="41"/>
      <c r="G10" s="69"/>
      <c r="H10" s="51"/>
      <c r="I10" s="66"/>
      <c r="J10" s="244">
        <v>3</v>
      </c>
      <c r="K10" s="244"/>
      <c r="L10" s="246" t="s">
        <v>86</v>
      </c>
      <c r="M10" s="40"/>
      <c r="N10" s="41"/>
      <c r="O10" s="69"/>
      <c r="R10" s="244">
        <v>3</v>
      </c>
      <c r="S10" s="244"/>
      <c r="T10" s="246" t="s">
        <v>86</v>
      </c>
      <c r="U10" s="40"/>
      <c r="V10" s="41"/>
      <c r="W10" s="69"/>
      <c r="AF10" s="54" ph="1"/>
      <c r="AN10" s="54" ph="1"/>
      <c r="AO10" s="54" ph="1"/>
      <c r="AX10" s="54" ph="1"/>
      <c r="BF10" s="54" ph="1"/>
      <c r="BN10" s="54" ph="1"/>
      <c r="BV10" s="54" ph="1"/>
      <c r="CD10" s="54" ph="1"/>
    </row>
    <row r="11" spans="1:82" ht="23.1" customHeight="1">
      <c r="B11" s="245"/>
      <c r="C11" s="245"/>
      <c r="D11" s="247"/>
      <c r="E11" s="67"/>
      <c r="F11" s="68"/>
      <c r="G11" s="65"/>
      <c r="H11" s="51"/>
      <c r="J11" s="245"/>
      <c r="K11" s="245"/>
      <c r="L11" s="247"/>
      <c r="M11" s="67"/>
      <c r="N11" s="68"/>
      <c r="O11" s="65"/>
      <c r="R11" s="245"/>
      <c r="S11" s="245"/>
      <c r="T11" s="247"/>
      <c r="U11" s="67"/>
      <c r="V11" s="68"/>
      <c r="W11" s="65"/>
    </row>
    <row r="12" spans="1:82" ht="23.1" customHeight="1">
      <c r="B12" s="244">
        <v>4</v>
      </c>
      <c r="C12" s="244"/>
      <c r="D12" s="246" t="s">
        <v>86</v>
      </c>
      <c r="E12" s="40"/>
      <c r="F12" s="41"/>
      <c r="G12" s="69"/>
      <c r="H12" s="51"/>
      <c r="J12" s="244">
        <v>4</v>
      </c>
      <c r="K12" s="244"/>
      <c r="L12" s="246" t="s">
        <v>86</v>
      </c>
      <c r="M12" s="40"/>
      <c r="N12" s="41"/>
      <c r="O12" s="69"/>
      <c r="R12" s="244">
        <v>4</v>
      </c>
      <c r="S12" s="244"/>
      <c r="T12" s="246" t="s">
        <v>86</v>
      </c>
      <c r="U12" s="40"/>
      <c r="V12" s="41"/>
      <c r="W12" s="69"/>
      <c r="AF12" s="54" ph="1"/>
      <c r="AN12" s="54" ph="1"/>
      <c r="AO12" s="54" ph="1"/>
      <c r="AX12" s="54" ph="1"/>
      <c r="BF12" s="54" ph="1"/>
      <c r="BN12" s="54" ph="1"/>
      <c r="BV12" s="54" ph="1"/>
      <c r="CD12" s="54" ph="1"/>
    </row>
    <row r="13" spans="1:82" ht="23.1" customHeight="1">
      <c r="B13" s="245"/>
      <c r="C13" s="245"/>
      <c r="D13" s="247"/>
      <c r="E13" s="67"/>
      <c r="F13" s="68"/>
      <c r="G13" s="65"/>
      <c r="H13" s="51"/>
      <c r="I13" s="66"/>
      <c r="J13" s="245"/>
      <c r="K13" s="245"/>
      <c r="L13" s="247"/>
      <c r="M13" s="67"/>
      <c r="N13" s="68"/>
      <c r="O13" s="65"/>
      <c r="R13" s="245"/>
      <c r="S13" s="245"/>
      <c r="T13" s="247"/>
      <c r="U13" s="67"/>
      <c r="V13" s="68"/>
      <c r="W13" s="65"/>
    </row>
    <row r="14" spans="1:82" ht="23.1" customHeight="1">
      <c r="B14" s="244">
        <v>5</v>
      </c>
      <c r="C14" s="244"/>
      <c r="D14" s="246" t="s">
        <v>86</v>
      </c>
      <c r="E14" s="40"/>
      <c r="F14" s="41"/>
      <c r="G14" s="69"/>
      <c r="H14" s="51"/>
      <c r="J14" s="244">
        <v>5</v>
      </c>
      <c r="K14" s="244"/>
      <c r="L14" s="246" t="s">
        <v>86</v>
      </c>
      <c r="M14" s="40"/>
      <c r="N14" s="41"/>
      <c r="O14" s="69"/>
      <c r="R14" s="244">
        <v>5</v>
      </c>
      <c r="S14" s="244"/>
      <c r="T14" s="246" t="s">
        <v>86</v>
      </c>
      <c r="U14" s="40"/>
      <c r="V14" s="41"/>
      <c r="W14" s="69"/>
      <c r="AF14" s="54" ph="1"/>
      <c r="AN14" s="54" ph="1"/>
      <c r="AO14" s="54" ph="1"/>
      <c r="AX14" s="54" ph="1"/>
      <c r="BF14" s="54" ph="1"/>
      <c r="BN14" s="54" ph="1"/>
      <c r="BV14" s="54" ph="1"/>
      <c r="CD14" s="54" ph="1"/>
    </row>
    <row r="15" spans="1:82" ht="23.1" customHeight="1">
      <c r="B15" s="245"/>
      <c r="C15" s="245"/>
      <c r="D15" s="247"/>
      <c r="E15" s="67"/>
      <c r="F15" s="68"/>
      <c r="G15" s="65"/>
      <c r="H15" s="51"/>
      <c r="J15" s="245"/>
      <c r="K15" s="245"/>
      <c r="L15" s="247"/>
      <c r="M15" s="67"/>
      <c r="N15" s="68"/>
      <c r="O15" s="65"/>
      <c r="R15" s="245"/>
      <c r="S15" s="245"/>
      <c r="T15" s="247"/>
      <c r="U15" s="67"/>
      <c r="V15" s="68"/>
      <c r="W15" s="65"/>
    </row>
    <row r="16" spans="1:82" ht="23.1" customHeight="1">
      <c r="B16" s="244">
        <v>6</v>
      </c>
      <c r="C16" s="244"/>
      <c r="D16" s="246" t="s">
        <v>86</v>
      </c>
      <c r="E16" s="40"/>
      <c r="F16" s="41"/>
      <c r="G16" s="69"/>
      <c r="H16" s="51"/>
      <c r="I16" s="66"/>
      <c r="J16" s="244">
        <v>6</v>
      </c>
      <c r="K16" s="244"/>
      <c r="L16" s="246" t="s">
        <v>86</v>
      </c>
      <c r="M16" s="40"/>
      <c r="N16" s="41"/>
      <c r="O16" s="69"/>
      <c r="R16" s="244">
        <v>6</v>
      </c>
      <c r="S16" s="244"/>
      <c r="T16" s="246" t="s">
        <v>86</v>
      </c>
      <c r="U16" s="40"/>
      <c r="V16" s="41"/>
      <c r="W16" s="69"/>
      <c r="AF16" s="54" ph="1"/>
      <c r="AN16" s="54" ph="1"/>
      <c r="AO16" s="54" ph="1"/>
      <c r="AX16" s="54" ph="1"/>
      <c r="BF16" s="54" ph="1"/>
      <c r="BN16" s="54" ph="1"/>
      <c r="BV16" s="54" ph="1"/>
      <c r="CD16" s="54" ph="1"/>
    </row>
    <row r="17" spans="2:82" ht="23.1" customHeight="1">
      <c r="B17" s="245"/>
      <c r="C17" s="245"/>
      <c r="D17" s="247"/>
      <c r="E17" s="67"/>
      <c r="F17" s="68"/>
      <c r="G17" s="65"/>
      <c r="H17" s="51"/>
      <c r="J17" s="245"/>
      <c r="K17" s="245"/>
      <c r="L17" s="247"/>
      <c r="M17" s="67"/>
      <c r="N17" s="68"/>
      <c r="O17" s="65"/>
      <c r="R17" s="245"/>
      <c r="S17" s="245"/>
      <c r="T17" s="247"/>
      <c r="U17" s="67"/>
      <c r="V17" s="68"/>
      <c r="W17" s="65"/>
    </row>
    <row r="18" spans="2:82" ht="23.1" customHeight="1">
      <c r="B18" s="244">
        <v>7</v>
      </c>
      <c r="C18" s="244"/>
      <c r="D18" s="246" t="s">
        <v>86</v>
      </c>
      <c r="E18" s="40"/>
      <c r="F18" s="41"/>
      <c r="G18" s="69"/>
      <c r="H18" s="51"/>
      <c r="I18" s="66"/>
      <c r="J18" s="244">
        <v>7</v>
      </c>
      <c r="K18" s="244"/>
      <c r="L18" s="246" t="s">
        <v>86</v>
      </c>
      <c r="M18" s="40"/>
      <c r="N18" s="41"/>
      <c r="O18" s="69"/>
      <c r="R18" s="244">
        <v>7</v>
      </c>
      <c r="S18" s="244"/>
      <c r="T18" s="246" t="s">
        <v>86</v>
      </c>
      <c r="U18" s="40"/>
      <c r="V18" s="41"/>
      <c r="W18" s="69"/>
      <c r="AF18" s="54" ph="1"/>
      <c r="AN18" s="54" ph="1"/>
      <c r="AO18" s="54" ph="1"/>
      <c r="AX18" s="54" ph="1"/>
      <c r="BF18" s="54" ph="1"/>
      <c r="BN18" s="54" ph="1"/>
      <c r="BV18" s="54" ph="1"/>
      <c r="CD18" s="54" ph="1"/>
    </row>
    <row r="19" spans="2:82" ht="23.1" customHeight="1">
      <c r="B19" s="245"/>
      <c r="C19" s="245"/>
      <c r="D19" s="247"/>
      <c r="E19" s="67"/>
      <c r="F19" s="68"/>
      <c r="G19" s="65"/>
      <c r="H19" s="51"/>
      <c r="J19" s="245"/>
      <c r="K19" s="245"/>
      <c r="L19" s="247"/>
      <c r="M19" s="67"/>
      <c r="N19" s="68"/>
      <c r="O19" s="65"/>
      <c r="R19" s="245"/>
      <c r="S19" s="245"/>
      <c r="T19" s="247"/>
      <c r="U19" s="67"/>
      <c r="V19" s="68"/>
      <c r="W19" s="65"/>
    </row>
    <row r="20" spans="2:82" ht="23.1" customHeight="1">
      <c r="B20" s="244">
        <v>8</v>
      </c>
      <c r="C20" s="244"/>
      <c r="D20" s="246" t="s">
        <v>86</v>
      </c>
      <c r="E20" s="40"/>
      <c r="F20" s="41"/>
      <c r="G20" s="69"/>
      <c r="H20" s="51"/>
      <c r="J20" s="244">
        <v>8</v>
      </c>
      <c r="K20" s="244"/>
      <c r="L20" s="246" t="s">
        <v>86</v>
      </c>
      <c r="M20" s="40"/>
      <c r="N20" s="41"/>
      <c r="O20" s="69"/>
      <c r="R20" s="244">
        <v>8</v>
      </c>
      <c r="S20" s="244"/>
      <c r="T20" s="246" t="s">
        <v>86</v>
      </c>
      <c r="U20" s="40"/>
      <c r="V20" s="41"/>
      <c r="W20" s="69"/>
      <c r="AF20" s="54" ph="1"/>
      <c r="AN20" s="54" ph="1"/>
      <c r="AO20" s="54" ph="1"/>
      <c r="AX20" s="54" ph="1"/>
      <c r="BF20" s="54" ph="1"/>
      <c r="BN20" s="54" ph="1"/>
      <c r="BV20" s="54" ph="1"/>
      <c r="CD20" s="54" ph="1"/>
    </row>
    <row r="21" spans="2:82" ht="23.1" customHeight="1">
      <c r="B21" s="245"/>
      <c r="C21" s="245"/>
      <c r="D21" s="247"/>
      <c r="E21" s="67"/>
      <c r="F21" s="68"/>
      <c r="G21" s="65"/>
      <c r="H21" s="51"/>
      <c r="J21" s="245"/>
      <c r="K21" s="245"/>
      <c r="L21" s="247"/>
      <c r="M21" s="67"/>
      <c r="N21" s="68"/>
      <c r="O21" s="65"/>
      <c r="R21" s="245"/>
      <c r="S21" s="245"/>
      <c r="T21" s="247"/>
      <c r="U21" s="67"/>
      <c r="V21" s="68"/>
      <c r="W21" s="65"/>
    </row>
    <row r="22" spans="2:82" ht="23.1" customHeight="1">
      <c r="AF22" s="54" ph="1"/>
      <c r="AN22" s="54" ph="1"/>
      <c r="AO22" s="54" ph="1"/>
      <c r="AX22" s="54" ph="1"/>
      <c r="BF22" s="54" ph="1"/>
      <c r="BN22" s="54" ph="1"/>
      <c r="BV22" s="54" ph="1"/>
      <c r="CD22" s="54" ph="1"/>
    </row>
    <row r="24" spans="2:82" ht="23.1" customHeight="1">
      <c r="AF24" s="54" ph="1"/>
      <c r="AN24" s="54" ph="1"/>
      <c r="AO24" s="54" ph="1"/>
      <c r="AX24" s="54" ph="1"/>
      <c r="BF24" s="54" ph="1"/>
      <c r="BN24" s="54" ph="1"/>
      <c r="BV24" s="54" ph="1"/>
      <c r="CD24" s="54" ph="1"/>
    </row>
    <row r="26" spans="2:82" ht="23.1" customHeight="1">
      <c r="AF26" s="54" ph="1"/>
      <c r="AN26" s="54" ph="1"/>
      <c r="AO26" s="54" ph="1"/>
      <c r="AX26" s="54" ph="1"/>
      <c r="BF26" s="54" ph="1"/>
      <c r="BN26" s="54" ph="1"/>
      <c r="BV26" s="54" ph="1"/>
      <c r="CD26" s="54" ph="1"/>
    </row>
    <row r="28" spans="2:82" ht="23.1" customHeight="1">
      <c r="AF28" s="54" ph="1"/>
      <c r="AN28" s="54" ph="1"/>
      <c r="AO28" s="54" ph="1"/>
      <c r="AX28" s="54" ph="1"/>
      <c r="BF28" s="54" ph="1"/>
      <c r="BN28" s="54" ph="1"/>
      <c r="BV28" s="54" ph="1"/>
      <c r="CD28" s="54" ph="1"/>
    </row>
    <row r="30" spans="2:82" ht="23.1" customHeight="1">
      <c r="AF30" s="54" ph="1"/>
      <c r="AN30" s="54" ph="1"/>
      <c r="AO30" s="54" ph="1"/>
      <c r="AX30" s="54" ph="1"/>
      <c r="BF30" s="54" ph="1"/>
      <c r="BN30" s="54" ph="1"/>
      <c r="BV30" s="54" ph="1"/>
      <c r="CD30" s="54" ph="1"/>
    </row>
    <row r="32" spans="2:82" ht="23.1" customHeight="1">
      <c r="AF32" s="54" ph="1"/>
      <c r="AN32" s="54" ph="1"/>
      <c r="AO32" s="54" ph="1"/>
      <c r="AX32" s="54" ph="1"/>
      <c r="BF32" s="54" ph="1"/>
      <c r="BN32" s="54" ph="1"/>
      <c r="BV32" s="54" ph="1"/>
      <c r="CD32" s="54" ph="1"/>
    </row>
    <row r="34" spans="32:82" ht="23.1" customHeight="1">
      <c r="AF34" s="54" ph="1"/>
      <c r="AN34" s="54" ph="1"/>
      <c r="AO34" s="54" ph="1"/>
      <c r="AX34" s="54" ph="1"/>
      <c r="BF34" s="54" ph="1"/>
      <c r="BN34" s="54" ph="1"/>
      <c r="BV34" s="54" ph="1"/>
      <c r="CD34" s="54" ph="1"/>
    </row>
  </sheetData>
  <mergeCells count="87">
    <mergeCell ref="R20:R21"/>
    <mergeCell ref="S20:S21"/>
    <mergeCell ref="T20:T21"/>
    <mergeCell ref="B20:B21"/>
    <mergeCell ref="C20:C21"/>
    <mergeCell ref="D20:D21"/>
    <mergeCell ref="J20:J21"/>
    <mergeCell ref="K20:K21"/>
    <mergeCell ref="L20:L21"/>
    <mergeCell ref="R18:R19"/>
    <mergeCell ref="S18:S19"/>
    <mergeCell ref="T18:T19"/>
    <mergeCell ref="B18:B19"/>
    <mergeCell ref="C18:C19"/>
    <mergeCell ref="D18:D19"/>
    <mergeCell ref="J18:J19"/>
    <mergeCell ref="K18:K19"/>
    <mergeCell ref="L18:L19"/>
    <mergeCell ref="R16:R17"/>
    <mergeCell ref="S16:S17"/>
    <mergeCell ref="T16:T17"/>
    <mergeCell ref="B16:B17"/>
    <mergeCell ref="C16:C17"/>
    <mergeCell ref="D16:D17"/>
    <mergeCell ref="J16:J17"/>
    <mergeCell ref="K16:K17"/>
    <mergeCell ref="L16:L17"/>
    <mergeCell ref="R14:R15"/>
    <mergeCell ref="S14:S15"/>
    <mergeCell ref="T14:T15"/>
    <mergeCell ref="B14:B15"/>
    <mergeCell ref="C14:C15"/>
    <mergeCell ref="D14:D15"/>
    <mergeCell ref="J14:J15"/>
    <mergeCell ref="K14:K15"/>
    <mergeCell ref="L14:L15"/>
    <mergeCell ref="R12:R13"/>
    <mergeCell ref="S12:S13"/>
    <mergeCell ref="T12:T13"/>
    <mergeCell ref="B12:B13"/>
    <mergeCell ref="C12:C13"/>
    <mergeCell ref="D12:D13"/>
    <mergeCell ref="J12:J13"/>
    <mergeCell ref="K12:K13"/>
    <mergeCell ref="L12:L13"/>
    <mergeCell ref="R10:R11"/>
    <mergeCell ref="S10:S11"/>
    <mergeCell ref="T10:T11"/>
    <mergeCell ref="B10:B11"/>
    <mergeCell ref="C10:C11"/>
    <mergeCell ref="D10:D11"/>
    <mergeCell ref="J10:J11"/>
    <mergeCell ref="K10:K11"/>
    <mergeCell ref="L10:L11"/>
    <mergeCell ref="R8:R9"/>
    <mergeCell ref="S8:S9"/>
    <mergeCell ref="T8:T9"/>
    <mergeCell ref="B8:B9"/>
    <mergeCell ref="C8:C9"/>
    <mergeCell ref="D8:D9"/>
    <mergeCell ref="J8:J9"/>
    <mergeCell ref="K8:K9"/>
    <mergeCell ref="L8:L9"/>
    <mergeCell ref="R6:R7"/>
    <mergeCell ref="S6:S7"/>
    <mergeCell ref="T6:T7"/>
    <mergeCell ref="B4:B5"/>
    <mergeCell ref="J4:J5"/>
    <mergeCell ref="R4:R5"/>
    <mergeCell ref="B6:B7"/>
    <mergeCell ref="C6:C7"/>
    <mergeCell ref="D6:D7"/>
    <mergeCell ref="J6:J7"/>
    <mergeCell ref="K6:K7"/>
    <mergeCell ref="L6:L7"/>
    <mergeCell ref="B3:G3"/>
    <mergeCell ref="J3:O3"/>
    <mergeCell ref="R3:W3"/>
    <mergeCell ref="B1:G1"/>
    <mergeCell ref="J1:O1"/>
    <mergeCell ref="R1:W1"/>
    <mergeCell ref="B2:D2"/>
    <mergeCell ref="E2:G2"/>
    <mergeCell ref="J2:L2"/>
    <mergeCell ref="M2:O2"/>
    <mergeCell ref="R2:T2"/>
    <mergeCell ref="U2:W2"/>
  </mergeCells>
  <phoneticPr fontId="7"/>
  <dataValidations count="1">
    <dataValidation imeMode="disabled" allowBlank="1" showInputMessage="1" showErrorMessage="1" sqref="G4 O4 G8 G10 G12 G14 G16 G18 G20 G6 O8 O10 O12 O14 O16 O18 O20 W4 W8 W10 W12 W14 W16 W18 W20 O6 W6" xr:uid="{00000000-0002-0000-05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CD34"/>
  <sheetViews>
    <sheetView showGridLines="0" zoomScale="70" zoomScaleNormal="70" workbookViewId="0"/>
  </sheetViews>
  <sheetFormatPr defaultColWidth="9" defaultRowHeight="23.1" customHeight="1"/>
  <cols>
    <col min="1" max="1" width="5.375" style="54" customWidth="1"/>
    <col min="2" max="4" width="5.625" style="54" customWidth="1"/>
    <col min="5" max="6" width="19.75" style="54" customWidth="1"/>
    <col min="7" max="7" width="19.25" style="54" customWidth="1"/>
    <col min="8" max="9" width="5.375" style="54" customWidth="1"/>
    <col min="10" max="12" width="5.625" style="54" customWidth="1"/>
    <col min="13" max="14" width="19.75" style="54" customWidth="1"/>
    <col min="15" max="15" width="19.25" style="54" customWidth="1"/>
    <col min="16" max="17" width="5.375" style="54" customWidth="1"/>
    <col min="18" max="20" width="5.625" style="54" customWidth="1"/>
    <col min="21" max="22" width="19.75" style="54" customWidth="1"/>
    <col min="23" max="23" width="19.25" style="54" customWidth="1"/>
    <col min="24" max="24" width="5.375" style="54" customWidth="1"/>
    <col min="25" max="16384" width="9" style="54"/>
  </cols>
  <sheetData>
    <row r="1" spans="1:82" ht="23.1" customHeight="1">
      <c r="A1" s="3"/>
      <c r="B1" s="205" t="s">
        <v>165</v>
      </c>
      <c r="C1" s="205"/>
      <c r="D1" s="205"/>
      <c r="E1" s="205"/>
      <c r="F1" s="205"/>
      <c r="G1" s="205"/>
      <c r="H1" s="3"/>
      <c r="I1" s="3"/>
      <c r="J1" s="205" t="s">
        <v>165</v>
      </c>
      <c r="K1" s="205"/>
      <c r="L1" s="205"/>
      <c r="M1" s="205"/>
      <c r="N1" s="205"/>
      <c r="O1" s="205"/>
      <c r="P1" s="3"/>
      <c r="Q1" s="3"/>
      <c r="R1" s="205" t="s">
        <v>165</v>
      </c>
      <c r="S1" s="205"/>
      <c r="T1" s="205"/>
      <c r="U1" s="205"/>
      <c r="V1" s="205"/>
      <c r="W1" s="205"/>
      <c r="X1" s="3"/>
    </row>
    <row r="2" spans="1:82" ht="23.1" customHeight="1">
      <c r="B2" s="238" t="s">
        <v>93</v>
      </c>
      <c r="C2" s="239"/>
      <c r="D2" s="240"/>
      <c r="E2" s="241" t="s">
        <v>207</v>
      </c>
      <c r="F2" s="242"/>
      <c r="G2" s="243"/>
      <c r="H2" s="51"/>
      <c r="J2" s="238" t="s">
        <v>93</v>
      </c>
      <c r="K2" s="239"/>
      <c r="L2" s="240"/>
      <c r="M2" s="241" t="str">
        <f>E2</f>
        <v>第３７回東海小学生バドミントン選手権大会　岐阜県予選会（個人戦）要項</v>
      </c>
      <c r="N2" s="242"/>
      <c r="O2" s="243"/>
      <c r="R2" s="238" t="s">
        <v>93</v>
      </c>
      <c r="S2" s="239"/>
      <c r="T2" s="240"/>
      <c r="U2" s="241" t="str">
        <f>M2</f>
        <v>第３７回東海小学生バドミントン選手権大会　岐阜県予選会（個人戦）要項</v>
      </c>
      <c r="V2" s="242"/>
      <c r="W2" s="243"/>
    </row>
    <row r="3" spans="1:82" ht="23.1" customHeight="1">
      <c r="B3" s="248" t="s">
        <v>167</v>
      </c>
      <c r="C3" s="249"/>
      <c r="D3" s="249"/>
      <c r="E3" s="249"/>
      <c r="F3" s="249"/>
      <c r="G3" s="250"/>
      <c r="H3" s="51"/>
      <c r="J3" s="248" t="s">
        <v>168</v>
      </c>
      <c r="K3" s="249"/>
      <c r="L3" s="249"/>
      <c r="M3" s="249"/>
      <c r="N3" s="249"/>
      <c r="O3" s="250"/>
      <c r="P3" s="55"/>
      <c r="Q3" s="55"/>
      <c r="R3" s="248" t="s">
        <v>169</v>
      </c>
      <c r="S3" s="249"/>
      <c r="T3" s="249"/>
      <c r="U3" s="249"/>
      <c r="V3" s="249"/>
      <c r="W3" s="250"/>
      <c r="X3" s="55"/>
    </row>
    <row r="4" spans="1:82" ht="23.1" customHeight="1">
      <c r="B4" s="212" t="s">
        <v>92</v>
      </c>
      <c r="C4" s="56" t="s">
        <v>91</v>
      </c>
      <c r="D4" s="56" t="s">
        <v>2</v>
      </c>
      <c r="E4" s="57" t="s">
        <v>157</v>
      </c>
      <c r="F4" s="58" t="s">
        <v>158</v>
      </c>
      <c r="G4" s="59" t="s">
        <v>161</v>
      </c>
      <c r="H4" s="51"/>
      <c r="J4" s="212" t="s">
        <v>92</v>
      </c>
      <c r="K4" s="56" t="s">
        <v>91</v>
      </c>
      <c r="L4" s="56" t="s">
        <v>2</v>
      </c>
      <c r="M4" s="57" t="s">
        <v>157</v>
      </c>
      <c r="N4" s="58" t="s">
        <v>158</v>
      </c>
      <c r="O4" s="60" t="s">
        <v>161</v>
      </c>
      <c r="P4" s="61"/>
      <c r="Q4" s="61"/>
      <c r="R4" s="212" t="s">
        <v>92</v>
      </c>
      <c r="S4" s="56" t="s">
        <v>91</v>
      </c>
      <c r="T4" s="56" t="s">
        <v>2</v>
      </c>
      <c r="U4" s="57" t="s">
        <v>157</v>
      </c>
      <c r="V4" s="58" t="s">
        <v>158</v>
      </c>
      <c r="W4" s="60" t="s">
        <v>161</v>
      </c>
      <c r="X4" s="61"/>
      <c r="AA4" s="54" ph="1"/>
      <c r="AI4" s="54" ph="1"/>
      <c r="AQ4" s="54" ph="1"/>
      <c r="AX4" s="54" ph="1"/>
      <c r="BF4" s="54" ph="1"/>
      <c r="BN4" s="54" ph="1"/>
      <c r="BV4" s="54" ph="1"/>
      <c r="CD4" s="54" ph="1"/>
    </row>
    <row r="5" spans="1:82" ht="23.1" customHeight="1">
      <c r="B5" s="214"/>
      <c r="C5" s="62" t="s">
        <v>89</v>
      </c>
      <c r="D5" s="62" t="s">
        <v>88</v>
      </c>
      <c r="E5" s="63" t="s">
        <v>159</v>
      </c>
      <c r="F5" s="64" t="s">
        <v>160</v>
      </c>
      <c r="G5" s="65" t="s">
        <v>166</v>
      </c>
      <c r="H5" s="51"/>
      <c r="J5" s="214"/>
      <c r="K5" s="62" t="s">
        <v>89</v>
      </c>
      <c r="L5" s="62" t="s">
        <v>88</v>
      </c>
      <c r="M5" s="63" t="s">
        <v>159</v>
      </c>
      <c r="N5" s="64" t="s">
        <v>160</v>
      </c>
      <c r="O5" s="65" t="s">
        <v>166</v>
      </c>
      <c r="P5" s="61"/>
      <c r="Q5" s="61"/>
      <c r="R5" s="214"/>
      <c r="S5" s="62" t="s">
        <v>89</v>
      </c>
      <c r="T5" s="62" t="s">
        <v>88</v>
      </c>
      <c r="U5" s="63" t="s">
        <v>159</v>
      </c>
      <c r="V5" s="64" t="s">
        <v>160</v>
      </c>
      <c r="W5" s="65" t="s">
        <v>166</v>
      </c>
      <c r="X5" s="61"/>
    </row>
    <row r="6" spans="1:82" ht="23.1" customHeight="1">
      <c r="B6" s="244">
        <v>1</v>
      </c>
      <c r="C6" s="244"/>
      <c r="D6" s="251" t="s">
        <v>88</v>
      </c>
      <c r="E6" s="40"/>
      <c r="F6" s="41"/>
      <c r="G6" s="47"/>
      <c r="H6" s="51"/>
      <c r="I6" s="66"/>
      <c r="J6" s="244">
        <v>1</v>
      </c>
      <c r="K6" s="244">
        <v>5</v>
      </c>
      <c r="L6" s="251" t="s">
        <v>88</v>
      </c>
      <c r="M6" s="40"/>
      <c r="N6" s="41"/>
      <c r="O6" s="60"/>
      <c r="R6" s="244">
        <v>1</v>
      </c>
      <c r="S6" s="244">
        <v>4</v>
      </c>
      <c r="T6" s="251" t="s">
        <v>88</v>
      </c>
      <c r="U6" s="40"/>
      <c r="V6" s="41"/>
      <c r="W6" s="60"/>
      <c r="AA6" s="54" ph="1"/>
      <c r="AI6" s="54" ph="1"/>
      <c r="AQ6" s="54" ph="1"/>
      <c r="AX6" s="54" ph="1"/>
      <c r="BF6" s="54" ph="1"/>
      <c r="BN6" s="54" ph="1"/>
      <c r="BV6" s="54" ph="1"/>
      <c r="CD6" s="54" ph="1"/>
    </row>
    <row r="7" spans="1:82" ht="23.1" customHeight="1">
      <c r="B7" s="245"/>
      <c r="C7" s="245"/>
      <c r="D7" s="252"/>
      <c r="E7" s="67"/>
      <c r="F7" s="68"/>
      <c r="G7" s="65"/>
      <c r="H7" s="36"/>
      <c r="I7" s="66"/>
      <c r="J7" s="245"/>
      <c r="K7" s="245"/>
      <c r="L7" s="252"/>
      <c r="M7" s="67"/>
      <c r="N7" s="68"/>
      <c r="O7" s="65"/>
      <c r="R7" s="245"/>
      <c r="S7" s="245"/>
      <c r="T7" s="252"/>
      <c r="U7" s="67"/>
      <c r="V7" s="68"/>
      <c r="W7" s="65"/>
      <c r="AX7" s="54" ph="1"/>
    </row>
    <row r="8" spans="1:82" ht="23.1" customHeight="1">
      <c r="B8" s="244">
        <v>2</v>
      </c>
      <c r="C8" s="244"/>
      <c r="D8" s="251" t="s">
        <v>88</v>
      </c>
      <c r="E8" s="40"/>
      <c r="F8" s="41"/>
      <c r="G8" s="69"/>
      <c r="H8" s="51"/>
      <c r="J8" s="244">
        <v>2</v>
      </c>
      <c r="K8" s="244">
        <v>5</v>
      </c>
      <c r="L8" s="251" t="s">
        <v>88</v>
      </c>
      <c r="M8" s="40"/>
      <c r="N8" s="41"/>
      <c r="O8" s="69"/>
      <c r="R8" s="244">
        <v>2</v>
      </c>
      <c r="S8" s="244">
        <v>3</v>
      </c>
      <c r="T8" s="251" t="s">
        <v>88</v>
      </c>
      <c r="U8" s="40"/>
      <c r="V8" s="41"/>
      <c r="W8" s="69"/>
      <c r="AA8" s="54" ph="1"/>
      <c r="AI8" s="54" ph="1"/>
      <c r="AQ8" s="54" ph="1"/>
      <c r="AX8" s="54" ph="1"/>
      <c r="BF8" s="54" ph="1"/>
      <c r="BN8" s="54" ph="1"/>
      <c r="BV8" s="54" ph="1"/>
      <c r="CD8" s="54" ph="1"/>
    </row>
    <row r="9" spans="1:82" ht="23.1" customHeight="1">
      <c r="B9" s="245"/>
      <c r="C9" s="245"/>
      <c r="D9" s="252"/>
      <c r="E9" s="67"/>
      <c r="F9" s="68"/>
      <c r="G9" s="65"/>
      <c r="H9" s="51"/>
      <c r="J9" s="245"/>
      <c r="K9" s="245"/>
      <c r="L9" s="252"/>
      <c r="M9" s="67"/>
      <c r="N9" s="68"/>
      <c r="O9" s="65"/>
      <c r="R9" s="245"/>
      <c r="S9" s="245"/>
      <c r="T9" s="252"/>
      <c r="U9" s="67"/>
      <c r="V9" s="68"/>
      <c r="W9" s="65"/>
    </row>
    <row r="10" spans="1:82" ht="23.1" customHeight="1">
      <c r="B10" s="244">
        <v>3</v>
      </c>
      <c r="C10" s="244"/>
      <c r="D10" s="251" t="s">
        <v>88</v>
      </c>
      <c r="E10" s="40"/>
      <c r="F10" s="41"/>
      <c r="G10" s="69"/>
      <c r="H10" s="51"/>
      <c r="I10" s="66"/>
      <c r="J10" s="244">
        <v>3</v>
      </c>
      <c r="K10" s="244"/>
      <c r="L10" s="251" t="s">
        <v>88</v>
      </c>
      <c r="M10" s="40"/>
      <c r="N10" s="41"/>
      <c r="O10" s="69"/>
      <c r="R10" s="244">
        <v>3</v>
      </c>
      <c r="S10" s="244"/>
      <c r="T10" s="251" t="s">
        <v>88</v>
      </c>
      <c r="U10" s="40"/>
      <c r="V10" s="41"/>
      <c r="W10" s="69"/>
      <c r="AA10" s="54" ph="1"/>
      <c r="AI10" s="54" ph="1"/>
      <c r="AQ10" s="54" ph="1"/>
      <c r="AX10" s="54" ph="1"/>
      <c r="BF10" s="54" ph="1"/>
      <c r="BN10" s="54" ph="1"/>
      <c r="BV10" s="54" ph="1"/>
      <c r="CD10" s="54" ph="1"/>
    </row>
    <row r="11" spans="1:82" ht="23.1" customHeight="1">
      <c r="B11" s="245"/>
      <c r="C11" s="245"/>
      <c r="D11" s="252"/>
      <c r="E11" s="67"/>
      <c r="F11" s="68"/>
      <c r="G11" s="65"/>
      <c r="H11" s="51"/>
      <c r="J11" s="245"/>
      <c r="K11" s="245"/>
      <c r="L11" s="252"/>
      <c r="M11" s="67"/>
      <c r="N11" s="68"/>
      <c r="O11" s="65"/>
      <c r="R11" s="245"/>
      <c r="S11" s="245"/>
      <c r="T11" s="252"/>
      <c r="U11" s="67"/>
      <c r="V11" s="68"/>
      <c r="W11" s="65"/>
    </row>
    <row r="12" spans="1:82" ht="23.1" customHeight="1">
      <c r="B12" s="244">
        <v>4</v>
      </c>
      <c r="C12" s="244"/>
      <c r="D12" s="251" t="s">
        <v>88</v>
      </c>
      <c r="E12" s="40"/>
      <c r="F12" s="41"/>
      <c r="G12" s="69"/>
      <c r="H12" s="51"/>
      <c r="J12" s="244">
        <v>4</v>
      </c>
      <c r="K12" s="244"/>
      <c r="L12" s="251" t="s">
        <v>88</v>
      </c>
      <c r="M12" s="40"/>
      <c r="N12" s="41"/>
      <c r="O12" s="69"/>
      <c r="R12" s="244">
        <v>4</v>
      </c>
      <c r="S12" s="244"/>
      <c r="T12" s="251" t="s">
        <v>88</v>
      </c>
      <c r="U12" s="40"/>
      <c r="V12" s="41"/>
      <c r="W12" s="69"/>
      <c r="AA12" s="54" ph="1"/>
      <c r="AI12" s="54" ph="1"/>
      <c r="AQ12" s="54" ph="1"/>
      <c r="AX12" s="54" ph="1"/>
      <c r="BF12" s="54" ph="1"/>
      <c r="BN12" s="54" ph="1"/>
      <c r="BV12" s="54" ph="1"/>
      <c r="CD12" s="54" ph="1"/>
    </row>
    <row r="13" spans="1:82" ht="23.1" customHeight="1">
      <c r="B13" s="245"/>
      <c r="C13" s="245"/>
      <c r="D13" s="252"/>
      <c r="E13" s="67"/>
      <c r="F13" s="68"/>
      <c r="G13" s="65"/>
      <c r="H13" s="51"/>
      <c r="I13" s="66"/>
      <c r="J13" s="245"/>
      <c r="K13" s="245"/>
      <c r="L13" s="252"/>
      <c r="M13" s="67"/>
      <c r="N13" s="68"/>
      <c r="O13" s="65"/>
      <c r="R13" s="245"/>
      <c r="S13" s="245"/>
      <c r="T13" s="252"/>
      <c r="U13" s="67"/>
      <c r="V13" s="68"/>
      <c r="W13" s="65"/>
    </row>
    <row r="14" spans="1:82" ht="23.1" customHeight="1">
      <c r="B14" s="244">
        <v>5</v>
      </c>
      <c r="C14" s="244"/>
      <c r="D14" s="251" t="s">
        <v>88</v>
      </c>
      <c r="E14" s="40"/>
      <c r="F14" s="41"/>
      <c r="G14" s="69"/>
      <c r="H14" s="51"/>
      <c r="J14" s="244">
        <v>5</v>
      </c>
      <c r="K14" s="244"/>
      <c r="L14" s="251" t="s">
        <v>88</v>
      </c>
      <c r="M14" s="40"/>
      <c r="N14" s="41"/>
      <c r="O14" s="69"/>
      <c r="R14" s="244">
        <v>5</v>
      </c>
      <c r="S14" s="244"/>
      <c r="T14" s="251" t="s">
        <v>88</v>
      </c>
      <c r="U14" s="40"/>
      <c r="V14" s="41"/>
      <c r="W14" s="69"/>
      <c r="AA14" s="54" ph="1"/>
      <c r="AI14" s="54" ph="1"/>
      <c r="AQ14" s="54" ph="1"/>
      <c r="AX14" s="54" ph="1"/>
      <c r="BF14" s="54" ph="1"/>
      <c r="BN14" s="54" ph="1"/>
      <c r="BV14" s="54" ph="1"/>
      <c r="CD14" s="54" ph="1"/>
    </row>
    <row r="15" spans="1:82" ht="23.1" customHeight="1">
      <c r="B15" s="245"/>
      <c r="C15" s="245"/>
      <c r="D15" s="252"/>
      <c r="E15" s="67"/>
      <c r="F15" s="68"/>
      <c r="G15" s="65"/>
      <c r="H15" s="51"/>
      <c r="J15" s="245"/>
      <c r="K15" s="245"/>
      <c r="L15" s="252"/>
      <c r="M15" s="67"/>
      <c r="N15" s="68"/>
      <c r="O15" s="65"/>
      <c r="R15" s="245"/>
      <c r="S15" s="245"/>
      <c r="T15" s="252"/>
      <c r="U15" s="67"/>
      <c r="V15" s="68"/>
      <c r="W15" s="65"/>
    </row>
    <row r="16" spans="1:82" ht="23.1" customHeight="1">
      <c r="B16" s="244">
        <v>6</v>
      </c>
      <c r="C16" s="244"/>
      <c r="D16" s="251" t="s">
        <v>88</v>
      </c>
      <c r="E16" s="40"/>
      <c r="F16" s="41"/>
      <c r="G16" s="69"/>
      <c r="H16" s="51"/>
      <c r="I16" s="66"/>
      <c r="J16" s="244">
        <v>6</v>
      </c>
      <c r="K16" s="244"/>
      <c r="L16" s="251" t="s">
        <v>88</v>
      </c>
      <c r="M16" s="40"/>
      <c r="N16" s="41"/>
      <c r="O16" s="69"/>
      <c r="R16" s="244">
        <v>6</v>
      </c>
      <c r="S16" s="244"/>
      <c r="T16" s="251" t="s">
        <v>88</v>
      </c>
      <c r="U16" s="40"/>
      <c r="V16" s="41"/>
      <c r="W16" s="69"/>
      <c r="AA16" s="54" ph="1"/>
      <c r="AI16" s="54" ph="1"/>
      <c r="AQ16" s="54" ph="1"/>
      <c r="AX16" s="54" ph="1"/>
      <c r="BF16" s="54" ph="1"/>
      <c r="BN16" s="54" ph="1"/>
      <c r="BV16" s="54" ph="1"/>
      <c r="CD16" s="54" ph="1"/>
    </row>
    <row r="17" spans="2:82" ht="23.1" customHeight="1">
      <c r="B17" s="245"/>
      <c r="C17" s="245"/>
      <c r="D17" s="252"/>
      <c r="E17" s="67"/>
      <c r="F17" s="68"/>
      <c r="G17" s="65"/>
      <c r="H17" s="51"/>
      <c r="J17" s="245"/>
      <c r="K17" s="245"/>
      <c r="L17" s="252"/>
      <c r="M17" s="67"/>
      <c r="N17" s="68"/>
      <c r="O17" s="65"/>
      <c r="R17" s="245"/>
      <c r="S17" s="245"/>
      <c r="T17" s="252"/>
      <c r="U17" s="67"/>
      <c r="V17" s="68"/>
      <c r="W17" s="65"/>
    </row>
    <row r="18" spans="2:82" ht="23.1" customHeight="1">
      <c r="B18" s="244">
        <v>7</v>
      </c>
      <c r="C18" s="244"/>
      <c r="D18" s="251" t="s">
        <v>88</v>
      </c>
      <c r="E18" s="40"/>
      <c r="F18" s="41"/>
      <c r="G18" s="69"/>
      <c r="H18" s="51"/>
      <c r="I18" s="66"/>
      <c r="J18" s="244">
        <v>7</v>
      </c>
      <c r="K18" s="244"/>
      <c r="L18" s="251" t="s">
        <v>88</v>
      </c>
      <c r="M18" s="40"/>
      <c r="N18" s="41"/>
      <c r="O18" s="69"/>
      <c r="R18" s="244">
        <v>7</v>
      </c>
      <c r="S18" s="244"/>
      <c r="T18" s="251" t="s">
        <v>88</v>
      </c>
      <c r="U18" s="40"/>
      <c r="V18" s="41"/>
      <c r="W18" s="69"/>
      <c r="AA18" s="54" ph="1"/>
      <c r="AI18" s="54" ph="1"/>
      <c r="AQ18" s="54" ph="1"/>
      <c r="AX18" s="54" ph="1"/>
      <c r="BF18" s="54" ph="1"/>
      <c r="BN18" s="54" ph="1"/>
      <c r="BV18" s="54" ph="1"/>
      <c r="CD18" s="54" ph="1"/>
    </row>
    <row r="19" spans="2:82" ht="23.1" customHeight="1">
      <c r="B19" s="245"/>
      <c r="C19" s="245"/>
      <c r="D19" s="252"/>
      <c r="E19" s="67"/>
      <c r="F19" s="68"/>
      <c r="G19" s="65"/>
      <c r="H19" s="51"/>
      <c r="J19" s="245"/>
      <c r="K19" s="245"/>
      <c r="L19" s="252"/>
      <c r="M19" s="67"/>
      <c r="N19" s="68"/>
      <c r="O19" s="65"/>
      <c r="R19" s="245"/>
      <c r="S19" s="245"/>
      <c r="T19" s="252"/>
      <c r="U19" s="67"/>
      <c r="V19" s="68"/>
      <c r="W19" s="65"/>
    </row>
    <row r="20" spans="2:82" ht="23.1" customHeight="1">
      <c r="B20" s="244">
        <v>8</v>
      </c>
      <c r="C20" s="244"/>
      <c r="D20" s="251" t="s">
        <v>88</v>
      </c>
      <c r="E20" s="40"/>
      <c r="F20" s="41"/>
      <c r="G20" s="69"/>
      <c r="H20" s="51"/>
      <c r="J20" s="244">
        <v>8</v>
      </c>
      <c r="K20" s="244"/>
      <c r="L20" s="251" t="s">
        <v>88</v>
      </c>
      <c r="M20" s="40"/>
      <c r="N20" s="41"/>
      <c r="O20" s="69"/>
      <c r="R20" s="244">
        <v>8</v>
      </c>
      <c r="S20" s="244"/>
      <c r="T20" s="251" t="s">
        <v>88</v>
      </c>
      <c r="U20" s="40"/>
      <c r="V20" s="41"/>
      <c r="W20" s="69"/>
      <c r="AA20" s="54" ph="1"/>
      <c r="AI20" s="54" ph="1"/>
      <c r="AQ20" s="54" ph="1"/>
      <c r="AX20" s="54" ph="1"/>
      <c r="BF20" s="54" ph="1"/>
      <c r="BN20" s="54" ph="1"/>
      <c r="BV20" s="54" ph="1"/>
      <c r="CD20" s="54" ph="1"/>
    </row>
    <row r="21" spans="2:82" ht="23.1" customHeight="1">
      <c r="B21" s="245"/>
      <c r="C21" s="245"/>
      <c r="D21" s="252"/>
      <c r="E21" s="67"/>
      <c r="F21" s="68"/>
      <c r="G21" s="65"/>
      <c r="H21" s="51"/>
      <c r="J21" s="245"/>
      <c r="K21" s="245"/>
      <c r="L21" s="252"/>
      <c r="M21" s="67"/>
      <c r="N21" s="68"/>
      <c r="O21" s="65"/>
      <c r="R21" s="245"/>
      <c r="S21" s="245"/>
      <c r="T21" s="252"/>
      <c r="U21" s="67"/>
      <c r="V21" s="68"/>
      <c r="W21" s="65"/>
    </row>
    <row r="22" spans="2:82" ht="23.1" customHeight="1">
      <c r="AA22" s="54" ph="1"/>
      <c r="AI22" s="54" ph="1"/>
      <c r="AQ22" s="54" ph="1"/>
      <c r="AX22" s="54" ph="1"/>
      <c r="BF22" s="54" ph="1"/>
      <c r="BN22" s="54" ph="1"/>
      <c r="BV22" s="54" ph="1"/>
      <c r="CD22" s="54" ph="1"/>
    </row>
    <row r="24" spans="2:82" ht="23.1" customHeight="1">
      <c r="AA24" s="54" ph="1"/>
      <c r="AI24" s="54" ph="1"/>
      <c r="AQ24" s="54" ph="1"/>
      <c r="AX24" s="54" ph="1"/>
      <c r="BF24" s="54" ph="1"/>
      <c r="BN24" s="54" ph="1"/>
      <c r="BV24" s="54" ph="1"/>
      <c r="CD24" s="54" ph="1"/>
    </row>
    <row r="26" spans="2:82" ht="23.1" customHeight="1">
      <c r="AA26" s="54" ph="1"/>
      <c r="AI26" s="54" ph="1"/>
      <c r="AQ26" s="54" ph="1"/>
      <c r="AX26" s="54" ph="1"/>
      <c r="BF26" s="54" ph="1"/>
      <c r="BN26" s="54" ph="1"/>
      <c r="BV26" s="54" ph="1"/>
      <c r="CD26" s="54" ph="1"/>
    </row>
    <row r="28" spans="2:82" ht="23.1" customHeight="1">
      <c r="AA28" s="54" ph="1"/>
      <c r="AI28" s="54" ph="1"/>
      <c r="AQ28" s="54" ph="1"/>
      <c r="AX28" s="54" ph="1"/>
      <c r="BF28" s="54" ph="1"/>
      <c r="BN28" s="54" ph="1"/>
      <c r="BV28" s="54" ph="1"/>
      <c r="CD28" s="54" ph="1"/>
    </row>
    <row r="30" spans="2:82" ht="23.1" customHeight="1">
      <c r="AA30" s="54" ph="1"/>
      <c r="AI30" s="54" ph="1"/>
      <c r="AQ30" s="54" ph="1"/>
      <c r="AX30" s="54" ph="1"/>
      <c r="BF30" s="54" ph="1"/>
      <c r="BN30" s="54" ph="1"/>
      <c r="BV30" s="54" ph="1"/>
      <c r="CD30" s="54" ph="1"/>
    </row>
    <row r="32" spans="2:82" ht="23.1" customHeight="1">
      <c r="AA32" s="54" ph="1"/>
      <c r="AI32" s="54" ph="1"/>
      <c r="AQ32" s="54" ph="1"/>
      <c r="AX32" s="54" ph="1"/>
      <c r="BF32" s="54" ph="1"/>
      <c r="BN32" s="54" ph="1"/>
      <c r="BV32" s="54" ph="1"/>
      <c r="CD32" s="54" ph="1"/>
    </row>
    <row r="34" spans="27:82" ht="23.1" customHeight="1">
      <c r="AA34" s="54" ph="1"/>
      <c r="AI34" s="54" ph="1"/>
      <c r="AQ34" s="54" ph="1"/>
      <c r="AX34" s="54" ph="1"/>
      <c r="BF34" s="54" ph="1"/>
      <c r="BN34" s="54" ph="1"/>
      <c r="BV34" s="54" ph="1"/>
      <c r="CD34" s="54" ph="1"/>
    </row>
  </sheetData>
  <mergeCells count="87">
    <mergeCell ref="R20:R21"/>
    <mergeCell ref="S20:S21"/>
    <mergeCell ref="T20:T21"/>
    <mergeCell ref="B20:B21"/>
    <mergeCell ref="C20:C21"/>
    <mergeCell ref="D20:D21"/>
    <mergeCell ref="J20:J21"/>
    <mergeCell ref="K20:K21"/>
    <mergeCell ref="L20:L21"/>
    <mergeCell ref="R18:R19"/>
    <mergeCell ref="S18:S19"/>
    <mergeCell ref="T18:T19"/>
    <mergeCell ref="B18:B19"/>
    <mergeCell ref="C18:C19"/>
    <mergeCell ref="D18:D19"/>
    <mergeCell ref="J18:J19"/>
    <mergeCell ref="K18:K19"/>
    <mergeCell ref="L18:L19"/>
    <mergeCell ref="R16:R17"/>
    <mergeCell ref="S16:S17"/>
    <mergeCell ref="T16:T17"/>
    <mergeCell ref="B16:B17"/>
    <mergeCell ref="C16:C17"/>
    <mergeCell ref="D16:D17"/>
    <mergeCell ref="J16:J17"/>
    <mergeCell ref="K16:K17"/>
    <mergeCell ref="L16:L17"/>
    <mergeCell ref="R14:R15"/>
    <mergeCell ref="S14:S15"/>
    <mergeCell ref="T14:T15"/>
    <mergeCell ref="B14:B15"/>
    <mergeCell ref="C14:C15"/>
    <mergeCell ref="D14:D15"/>
    <mergeCell ref="J14:J15"/>
    <mergeCell ref="K14:K15"/>
    <mergeCell ref="L14:L15"/>
    <mergeCell ref="R12:R13"/>
    <mergeCell ref="S12:S13"/>
    <mergeCell ref="T12:T13"/>
    <mergeCell ref="B12:B13"/>
    <mergeCell ref="C12:C13"/>
    <mergeCell ref="D12:D13"/>
    <mergeCell ref="J12:J13"/>
    <mergeCell ref="K12:K13"/>
    <mergeCell ref="L12:L13"/>
    <mergeCell ref="R10:R11"/>
    <mergeCell ref="S10:S11"/>
    <mergeCell ref="T10:T11"/>
    <mergeCell ref="B10:B11"/>
    <mergeCell ref="C10:C11"/>
    <mergeCell ref="D10:D11"/>
    <mergeCell ref="J10:J11"/>
    <mergeCell ref="K10:K11"/>
    <mergeCell ref="L10:L11"/>
    <mergeCell ref="R8:R9"/>
    <mergeCell ref="S8:S9"/>
    <mergeCell ref="T8:T9"/>
    <mergeCell ref="B8:B9"/>
    <mergeCell ref="C8:C9"/>
    <mergeCell ref="D8:D9"/>
    <mergeCell ref="J8:J9"/>
    <mergeCell ref="K8:K9"/>
    <mergeCell ref="L8:L9"/>
    <mergeCell ref="R6:R7"/>
    <mergeCell ref="S6:S7"/>
    <mergeCell ref="T6:T7"/>
    <mergeCell ref="B4:B5"/>
    <mergeCell ref="J4:J5"/>
    <mergeCell ref="R4:R5"/>
    <mergeCell ref="B6:B7"/>
    <mergeCell ref="C6:C7"/>
    <mergeCell ref="D6:D7"/>
    <mergeCell ref="J6:J7"/>
    <mergeCell ref="K6:K7"/>
    <mergeCell ref="L6:L7"/>
    <mergeCell ref="B3:G3"/>
    <mergeCell ref="J3:O3"/>
    <mergeCell ref="R3:W3"/>
    <mergeCell ref="B1:G1"/>
    <mergeCell ref="J1:O1"/>
    <mergeCell ref="R1:W1"/>
    <mergeCell ref="B2:D2"/>
    <mergeCell ref="E2:G2"/>
    <mergeCell ref="J2:L2"/>
    <mergeCell ref="M2:O2"/>
    <mergeCell ref="R2:T2"/>
    <mergeCell ref="U2:W2"/>
  </mergeCells>
  <phoneticPr fontId="7"/>
  <dataValidations count="1">
    <dataValidation imeMode="disabled" allowBlank="1" showInputMessage="1" showErrorMessage="1" sqref="G4 O4 G8 G10 G12 G14 G16 G18 G20 G6 O8 O10 O12 O14 O16 O18 O20 W4 O6 W8 W10 W12 W14 W16 W18 W20 W6" xr:uid="{00000000-0002-0000-06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D32"/>
  <sheetViews>
    <sheetView workbookViewId="0">
      <selection activeCell="E1" sqref="E1"/>
    </sheetView>
  </sheetViews>
  <sheetFormatPr defaultColWidth="9" defaultRowHeight="21" customHeight="1"/>
  <cols>
    <col min="1" max="1" width="5.875" style="72" bestFit="1" customWidth="1"/>
    <col min="2" max="2" width="10.125" style="71" bestFit="1" customWidth="1"/>
    <col min="3" max="3" width="38.125" style="71" bestFit="1" customWidth="1"/>
    <col min="4" max="4" width="13.25" style="71" bestFit="1" customWidth="1"/>
    <col min="5" max="5" width="7.875" style="71" customWidth="1"/>
    <col min="6" max="16384" width="9" style="71"/>
  </cols>
  <sheetData>
    <row r="1" spans="1:4" ht="39.950000000000003" customHeight="1">
      <c r="A1" s="73" t="s">
        <v>170</v>
      </c>
      <c r="B1" s="73" t="s">
        <v>178</v>
      </c>
      <c r="C1" s="74" t="s">
        <v>171</v>
      </c>
      <c r="D1" s="74" t="s">
        <v>172</v>
      </c>
    </row>
    <row r="2" spans="1:4" ht="21" customHeight="1">
      <c r="A2" s="167">
        <v>1</v>
      </c>
      <c r="B2" s="167">
        <v>5922</v>
      </c>
      <c r="C2" s="168" t="s">
        <v>115</v>
      </c>
      <c r="D2" s="167" t="s">
        <v>223</v>
      </c>
    </row>
    <row r="3" spans="1:4" ht="21" customHeight="1">
      <c r="A3" s="169">
        <v>2</v>
      </c>
      <c r="B3" s="169">
        <v>5933</v>
      </c>
      <c r="C3" s="170" t="s">
        <v>114</v>
      </c>
      <c r="D3" s="169" t="s">
        <v>224</v>
      </c>
    </row>
    <row r="4" spans="1:4" ht="21" customHeight="1">
      <c r="A4" s="167">
        <v>3</v>
      </c>
      <c r="B4" s="167">
        <v>5935</v>
      </c>
      <c r="C4" s="168" t="s">
        <v>113</v>
      </c>
      <c r="D4" s="167" t="s">
        <v>225</v>
      </c>
    </row>
    <row r="5" spans="1:4" ht="21" customHeight="1">
      <c r="A5" s="169">
        <v>4</v>
      </c>
      <c r="B5" s="169">
        <v>5936</v>
      </c>
      <c r="C5" s="170" t="s">
        <v>112</v>
      </c>
      <c r="D5" s="169" t="s">
        <v>226</v>
      </c>
    </row>
    <row r="6" spans="1:4" ht="21" customHeight="1">
      <c r="A6" s="167">
        <v>5</v>
      </c>
      <c r="B6" s="167">
        <v>6108</v>
      </c>
      <c r="C6" s="168" t="s">
        <v>111</v>
      </c>
      <c r="D6" s="167" t="s">
        <v>227</v>
      </c>
    </row>
    <row r="7" spans="1:4" ht="21" customHeight="1">
      <c r="A7" s="169">
        <v>6</v>
      </c>
      <c r="B7" s="169">
        <v>6109</v>
      </c>
      <c r="C7" s="170" t="s">
        <v>110</v>
      </c>
      <c r="D7" s="169" t="s">
        <v>228</v>
      </c>
    </row>
    <row r="8" spans="1:4" ht="21" customHeight="1">
      <c r="A8" s="167">
        <v>7</v>
      </c>
      <c r="B8" s="167">
        <v>6107</v>
      </c>
      <c r="C8" s="168" t="s">
        <v>109</v>
      </c>
      <c r="D8" s="167" t="s">
        <v>229</v>
      </c>
    </row>
    <row r="9" spans="1:4" ht="21" customHeight="1">
      <c r="A9" s="169">
        <v>8</v>
      </c>
      <c r="B9" s="169">
        <v>6043</v>
      </c>
      <c r="C9" s="170" t="s">
        <v>173</v>
      </c>
      <c r="D9" s="169" t="s">
        <v>230</v>
      </c>
    </row>
    <row r="10" spans="1:4" ht="21" customHeight="1">
      <c r="A10" s="167">
        <v>9</v>
      </c>
      <c r="B10" s="167">
        <v>6045</v>
      </c>
      <c r="C10" s="168" t="s">
        <v>174</v>
      </c>
      <c r="D10" s="167" t="s">
        <v>231</v>
      </c>
    </row>
    <row r="11" spans="1:4" ht="21" customHeight="1">
      <c r="A11" s="169">
        <v>10</v>
      </c>
      <c r="B11" s="169">
        <v>6093</v>
      </c>
      <c r="C11" s="170" t="s">
        <v>108</v>
      </c>
      <c r="D11" s="169" t="s">
        <v>232</v>
      </c>
    </row>
    <row r="12" spans="1:4" ht="21" customHeight="1">
      <c r="A12" s="167">
        <v>11</v>
      </c>
      <c r="B12" s="167">
        <v>6100</v>
      </c>
      <c r="C12" s="168" t="s">
        <v>107</v>
      </c>
      <c r="D12" s="167" t="s">
        <v>233</v>
      </c>
    </row>
    <row r="13" spans="1:4" ht="21" customHeight="1">
      <c r="A13" s="169">
        <v>12</v>
      </c>
      <c r="B13" s="169">
        <v>6099</v>
      </c>
      <c r="C13" s="170" t="s">
        <v>106</v>
      </c>
      <c r="D13" s="169" t="s">
        <v>234</v>
      </c>
    </row>
    <row r="14" spans="1:4" ht="21" customHeight="1">
      <c r="A14" s="167">
        <v>13</v>
      </c>
      <c r="B14" s="167">
        <v>6094</v>
      </c>
      <c r="C14" s="168" t="s">
        <v>105</v>
      </c>
      <c r="D14" s="167" t="s">
        <v>235</v>
      </c>
    </row>
    <row r="15" spans="1:4" ht="21" customHeight="1">
      <c r="A15" s="169">
        <v>14</v>
      </c>
      <c r="B15" s="169">
        <v>6105</v>
      </c>
      <c r="C15" s="170" t="s">
        <v>104</v>
      </c>
      <c r="D15" s="169" t="s">
        <v>236</v>
      </c>
    </row>
    <row r="16" spans="1:4" ht="21" customHeight="1">
      <c r="A16" s="167">
        <v>15</v>
      </c>
      <c r="B16" s="167">
        <v>6102</v>
      </c>
      <c r="C16" s="168" t="s">
        <v>103</v>
      </c>
      <c r="D16" s="167" t="s">
        <v>237</v>
      </c>
    </row>
    <row r="17" spans="1:4" ht="21" customHeight="1">
      <c r="A17" s="169">
        <v>16</v>
      </c>
      <c r="B17" s="169">
        <v>6042</v>
      </c>
      <c r="C17" s="170" t="s">
        <v>102</v>
      </c>
      <c r="D17" s="169" t="s">
        <v>238</v>
      </c>
    </row>
    <row r="18" spans="1:4" ht="21" customHeight="1">
      <c r="A18" s="167">
        <v>17</v>
      </c>
      <c r="B18" s="167">
        <v>6118</v>
      </c>
      <c r="C18" s="168" t="s">
        <v>101</v>
      </c>
      <c r="D18" s="167" t="s">
        <v>239</v>
      </c>
    </row>
    <row r="19" spans="1:4" ht="21" customHeight="1">
      <c r="A19" s="169">
        <v>18</v>
      </c>
      <c r="B19" s="169">
        <v>6119</v>
      </c>
      <c r="C19" s="170" t="s">
        <v>100</v>
      </c>
      <c r="D19" s="169" t="s">
        <v>240</v>
      </c>
    </row>
    <row r="20" spans="1:4" ht="21" customHeight="1">
      <c r="A20" s="167">
        <v>19</v>
      </c>
      <c r="B20" s="167">
        <v>6039</v>
      </c>
      <c r="C20" s="168" t="s">
        <v>99</v>
      </c>
      <c r="D20" s="167" t="s">
        <v>241</v>
      </c>
    </row>
    <row r="21" spans="1:4" ht="21" customHeight="1">
      <c r="A21" s="169">
        <v>20</v>
      </c>
      <c r="B21" s="169">
        <v>6101</v>
      </c>
      <c r="C21" s="170" t="s">
        <v>98</v>
      </c>
      <c r="D21" s="169" t="s">
        <v>98</v>
      </c>
    </row>
    <row r="22" spans="1:4" ht="21" customHeight="1">
      <c r="A22" s="167">
        <v>21</v>
      </c>
      <c r="B22" s="167">
        <v>6113</v>
      </c>
      <c r="C22" s="168" t="s">
        <v>97</v>
      </c>
      <c r="D22" s="167" t="s">
        <v>242</v>
      </c>
    </row>
    <row r="23" spans="1:4" ht="21" customHeight="1">
      <c r="A23" s="169">
        <v>22</v>
      </c>
      <c r="B23" s="169">
        <v>6115</v>
      </c>
      <c r="C23" s="170" t="s">
        <v>96</v>
      </c>
      <c r="D23" s="169" t="s">
        <v>243</v>
      </c>
    </row>
    <row r="24" spans="1:4" ht="21" customHeight="1">
      <c r="A24" s="167">
        <v>23</v>
      </c>
      <c r="B24" s="167">
        <v>6019</v>
      </c>
      <c r="C24" s="168" t="s">
        <v>95</v>
      </c>
      <c r="D24" s="167" t="s">
        <v>95</v>
      </c>
    </row>
    <row r="25" spans="1:4" ht="21" customHeight="1">
      <c r="A25" s="169">
        <v>24</v>
      </c>
      <c r="B25" s="169">
        <v>6087</v>
      </c>
      <c r="C25" s="170" t="s">
        <v>94</v>
      </c>
      <c r="D25" s="169" t="s">
        <v>244</v>
      </c>
    </row>
    <row r="26" spans="1:4" ht="21" customHeight="1">
      <c r="A26" s="167">
        <v>25</v>
      </c>
      <c r="B26" s="167">
        <v>6103</v>
      </c>
      <c r="C26" s="168" t="s">
        <v>150</v>
      </c>
      <c r="D26" s="167" t="s">
        <v>245</v>
      </c>
    </row>
    <row r="27" spans="1:4" ht="21" customHeight="1">
      <c r="A27" s="169">
        <v>26</v>
      </c>
      <c r="B27" s="169">
        <v>24964</v>
      </c>
      <c r="C27" s="170" t="s">
        <v>175</v>
      </c>
      <c r="D27" s="169" t="s">
        <v>246</v>
      </c>
    </row>
    <row r="28" spans="1:4" ht="21" customHeight="1">
      <c r="A28" s="167">
        <v>27</v>
      </c>
      <c r="B28" s="167">
        <v>6090</v>
      </c>
      <c r="C28" s="168" t="s">
        <v>176</v>
      </c>
      <c r="D28" s="167" t="s">
        <v>247</v>
      </c>
    </row>
    <row r="29" spans="1:4" ht="21" customHeight="1">
      <c r="A29" s="169">
        <v>28</v>
      </c>
      <c r="B29" s="169">
        <v>26941</v>
      </c>
      <c r="C29" s="170" t="s">
        <v>177</v>
      </c>
      <c r="D29" s="169" t="s">
        <v>177</v>
      </c>
    </row>
    <row r="30" spans="1:4" ht="21" customHeight="1">
      <c r="A30" s="167">
        <v>29</v>
      </c>
      <c r="B30" s="167">
        <v>28568</v>
      </c>
      <c r="C30" s="168" t="s">
        <v>248</v>
      </c>
      <c r="D30" s="167" t="s">
        <v>249</v>
      </c>
    </row>
    <row r="31" spans="1:4" ht="21" customHeight="1">
      <c r="A31" s="70"/>
      <c r="B31" s="70"/>
      <c r="C31" s="1"/>
      <c r="D31" s="1"/>
    </row>
    <row r="32" spans="1:4" ht="21" customHeight="1">
      <c r="A32" s="70"/>
      <c r="B32" s="70"/>
      <c r="C32" s="1"/>
      <c r="D32" s="1"/>
    </row>
  </sheetData>
  <phoneticPr fontId="7"/>
  <pageMargins left="1.1200000000000001" right="0.41" top="0.8" bottom="0.5" header="0.32"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改定履歴</vt:lpstr>
      <vt:lpstr>要項</vt:lpstr>
      <vt:lpstr>参加申込書 </vt:lpstr>
      <vt:lpstr>監督コーチ</vt:lpstr>
      <vt:lpstr>ダブルス　男子</vt:lpstr>
      <vt:lpstr>ダブルス　女子</vt:lpstr>
      <vt:lpstr>シングルス　男子</vt:lpstr>
      <vt:lpstr>シングルス　女子</vt:lpstr>
      <vt:lpstr>正式名称と略称</vt:lpstr>
      <vt:lpstr>事務局用(複)</vt:lpstr>
      <vt:lpstr>事務局用(単)</vt:lpstr>
      <vt:lpstr>事務局用(コーチ)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 DT</dc:creator>
  <cp:lastModifiedBy>良彦 太田</cp:lastModifiedBy>
  <cp:lastPrinted>2025-06-22T02:07:45Z</cp:lastPrinted>
  <dcterms:created xsi:type="dcterms:W3CDTF">2010-02-19T04:45:59Z</dcterms:created>
  <dcterms:modified xsi:type="dcterms:W3CDTF">2025-06-23T12:01:36Z</dcterms:modified>
</cp:coreProperties>
</file>